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"/>
    </mc:Choice>
  </mc:AlternateContent>
  <xr:revisionPtr revIDLastSave="0" documentId="13_ncr:1_{4E73547C-3D14-4582-B782-488B9E87F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колонка" sheetId="1" r:id="rId1"/>
    <sheet name="Лист1" sheetId="2" r:id="rId2"/>
    <sheet name="Лист2" sheetId="3" r:id="rId3"/>
  </sheets>
  <definedNames>
    <definedName name="_xlnm.Print_Area" localSheetId="0">'1 колонка'!$A$1:$M$167</definedName>
  </definedNames>
  <calcPr calcId="181029"/>
</workbook>
</file>

<file path=xl/calcChain.xml><?xml version="1.0" encoding="utf-8"?>
<calcChain xmlns="http://schemas.openxmlformats.org/spreadsheetml/2006/main">
  <c r="E48" i="1" l="1"/>
  <c r="E107" i="1"/>
  <c r="E108" i="1"/>
  <c r="E47" i="1"/>
  <c r="E49" i="1"/>
  <c r="E50" i="1"/>
  <c r="E117" i="1"/>
  <c r="E106" i="1"/>
  <c r="L43" i="1"/>
  <c r="L44" i="1"/>
  <c r="E147" i="1"/>
  <c r="L112" i="1"/>
  <c r="L162" i="1"/>
  <c r="L158" i="1"/>
  <c r="E155" i="1"/>
  <c r="E154" i="1"/>
  <c r="E150" i="1"/>
  <c r="E149" i="1"/>
  <c r="E146" i="1"/>
  <c r="E152" i="1"/>
  <c r="E131" i="1"/>
  <c r="E132" i="1"/>
  <c r="L72" i="1"/>
  <c r="L97" i="1"/>
  <c r="L134" i="1"/>
  <c r="L124" i="1"/>
  <c r="L145" i="1"/>
  <c r="L95" i="1"/>
  <c r="L79" i="1"/>
  <c r="E61" i="1"/>
  <c r="E40" i="1"/>
  <c r="E38" i="1"/>
  <c r="L32" i="1"/>
  <c r="L30" i="1"/>
  <c r="L31" i="1"/>
  <c r="L33" i="1"/>
  <c r="L154" i="1"/>
  <c r="L12" i="1"/>
  <c r="L13" i="1"/>
  <c r="L136" i="1"/>
  <c r="E88" i="1"/>
  <c r="E89" i="1"/>
  <c r="E99" i="1"/>
  <c r="E100" i="1"/>
  <c r="E17" i="1"/>
  <c r="E18" i="1"/>
  <c r="L85" i="1"/>
  <c r="E31" i="1"/>
  <c r="L21" i="1"/>
  <c r="E142" i="1"/>
  <c r="E143" i="1"/>
  <c r="L150" i="1"/>
  <c r="L108" i="1"/>
  <c r="L40" i="1"/>
  <c r="E130" i="1"/>
  <c r="L152" i="1"/>
  <c r="L147" i="1"/>
  <c r="E103" i="1"/>
  <c r="L155" i="1"/>
  <c r="L75" i="1"/>
  <c r="L51" i="1"/>
  <c r="L29" i="1"/>
  <c r="L109" i="1"/>
  <c r="L110" i="1"/>
  <c r="E139" i="1"/>
  <c r="L81" i="1"/>
  <c r="L80" i="1"/>
  <c r="L114" i="1"/>
  <c r="E102" i="1"/>
  <c r="E125" i="1"/>
  <c r="E126" i="1"/>
  <c r="E127" i="1"/>
  <c r="E128" i="1"/>
  <c r="E86" i="1"/>
  <c r="L141" i="1"/>
  <c r="E12" i="1"/>
  <c r="E137" i="1"/>
  <c r="E105" i="1"/>
  <c r="L41" i="1"/>
  <c r="L42" i="1"/>
  <c r="L39" i="1"/>
  <c r="L70" i="1"/>
  <c r="E85" i="1"/>
  <c r="E134" i="1"/>
  <c r="L92" i="1"/>
  <c r="L163" i="1"/>
  <c r="L116" i="1"/>
  <c r="L23" i="1" l="1"/>
  <c r="L24" i="1"/>
  <c r="L61" i="1" l="1"/>
  <c r="L96" i="1" l="1"/>
  <c r="E69" i="1"/>
  <c r="L144" i="1" l="1"/>
  <c r="L25" i="1" l="1"/>
  <c r="L115" i="1" l="1"/>
  <c r="L117" i="1" l="1"/>
  <c r="L113" i="1"/>
  <c r="L68" i="1" l="1"/>
  <c r="L18" i="1" l="1"/>
  <c r="E87" i="1" l="1"/>
  <c r="E63" i="1"/>
  <c r="E153" i="1" l="1"/>
  <c r="L22" i="1" l="1"/>
  <c r="L161" i="1" l="1"/>
  <c r="E52" i="1"/>
  <c r="L166" i="1" l="1"/>
  <c r="E83" i="1" l="1"/>
  <c r="E70" i="1"/>
  <c r="E56" i="1"/>
  <c r="E29" i="1"/>
  <c r="E135" i="1" l="1"/>
  <c r="E114" i="1" l="1"/>
  <c r="L153" i="1" l="1"/>
  <c r="L125" i="1" l="1"/>
  <c r="L65" i="1" l="1"/>
  <c r="E41" i="1" l="1"/>
  <c r="E42" i="1"/>
  <c r="L73" i="1" l="1"/>
  <c r="L71" i="1"/>
  <c r="E113" i="1" l="1"/>
  <c r="L128" i="1"/>
  <c r="E80" i="1"/>
  <c r="E84" i="1"/>
  <c r="E110" i="1"/>
  <c r="L76" i="1"/>
  <c r="L143" i="1"/>
  <c r="L165" i="1"/>
  <c r="L63" i="1"/>
  <c r="E101" i="1"/>
  <c r="L93" i="1"/>
  <c r="L54" i="1"/>
  <c r="L78" i="1"/>
  <c r="E144" i="1"/>
  <c r="E115" i="1"/>
  <c r="E81" i="1"/>
  <c r="E68" i="1"/>
  <c r="E57" i="1"/>
  <c r="E66" i="1"/>
  <c r="E78" i="1"/>
  <c r="L107" i="1"/>
  <c r="L148" i="1"/>
  <c r="L36" i="1"/>
  <c r="L57" i="1"/>
  <c r="L17" i="1"/>
  <c r="L118" i="1"/>
  <c r="L119" i="1"/>
  <c r="L120" i="1"/>
  <c r="L121" i="1"/>
  <c r="L123" i="1"/>
  <c r="L126" i="1"/>
  <c r="L127" i="1"/>
  <c r="L129" i="1"/>
  <c r="L130" i="1"/>
  <c r="L131" i="1"/>
  <c r="L132" i="1"/>
  <c r="L133" i="1"/>
  <c r="L135" i="1"/>
  <c r="L137" i="1"/>
  <c r="L138" i="1"/>
  <c r="L139" i="1"/>
  <c r="L140" i="1"/>
  <c r="L142" i="1"/>
  <c r="L146" i="1"/>
  <c r="L149" i="1"/>
  <c r="L151" i="1"/>
  <c r="L156" i="1"/>
  <c r="L157" i="1"/>
  <c r="L159" i="1"/>
  <c r="L160" i="1"/>
  <c r="L164" i="1"/>
  <c r="L167" i="1"/>
  <c r="L111" i="1"/>
  <c r="L105" i="1"/>
  <c r="E98" i="1"/>
  <c r="E97" i="1"/>
  <c r="E60" i="1"/>
  <c r="E73" i="1"/>
  <c r="L91" i="1"/>
  <c r="E65" i="1"/>
  <c r="E96" i="1"/>
  <c r="L47" i="1"/>
  <c r="E118" i="1"/>
  <c r="E109" i="1"/>
  <c r="E111" i="1"/>
  <c r="E112" i="1"/>
  <c r="E116" i="1"/>
  <c r="E119" i="1"/>
  <c r="E120" i="1"/>
  <c r="E121" i="1"/>
  <c r="E122" i="1"/>
  <c r="E123" i="1"/>
  <c r="E124" i="1"/>
  <c r="E129" i="1"/>
  <c r="E133" i="1"/>
  <c r="E138" i="1"/>
  <c r="L48" i="1"/>
  <c r="E91" i="1"/>
  <c r="E58" i="1"/>
  <c r="E151" i="1"/>
  <c r="E136" i="1"/>
  <c r="E140" i="1"/>
  <c r="E141" i="1"/>
  <c r="E145" i="1"/>
  <c r="E148" i="1"/>
  <c r="L77" i="1"/>
  <c r="E59" i="1"/>
  <c r="E37" i="1"/>
  <c r="L84" i="1"/>
  <c r="E35" i="1"/>
  <c r="L83" i="1"/>
  <c r="E43" i="1"/>
  <c r="E32" i="1"/>
  <c r="L98" i="1"/>
  <c r="E36" i="1"/>
  <c r="E79" i="1"/>
  <c r="L28" i="1"/>
  <c r="L69" i="1"/>
  <c r="E93" i="1"/>
  <c r="E72" i="1"/>
  <c r="L62" i="1"/>
  <c r="E95" i="1"/>
  <c r="E90" i="1"/>
  <c r="E94" i="1"/>
  <c r="L60" i="1"/>
  <c r="L66" i="1"/>
  <c r="L74" i="1"/>
  <c r="L35" i="1"/>
  <c r="E82" i="1"/>
  <c r="E55" i="1"/>
  <c r="L64" i="1"/>
  <c r="L16" i="1"/>
  <c r="L20" i="1"/>
  <c r="E92" i="1"/>
  <c r="L90" i="1"/>
  <c r="L89" i="1"/>
  <c r="L88" i="1"/>
  <c r="L87" i="1"/>
  <c r="L86" i="1"/>
  <c r="L82" i="1"/>
  <c r="E75" i="1"/>
  <c r="E74" i="1"/>
  <c r="L67" i="1"/>
  <c r="E71" i="1"/>
  <c r="L59" i="1"/>
  <c r="E67" i="1"/>
  <c r="L58" i="1"/>
  <c r="L56" i="1"/>
  <c r="E64" i="1"/>
  <c r="L55" i="1"/>
  <c r="L53" i="1"/>
  <c r="E62" i="1"/>
  <c r="L52" i="1"/>
  <c r="L50" i="1"/>
  <c r="L49" i="1"/>
  <c r="L46" i="1"/>
  <c r="E54" i="1"/>
  <c r="L45" i="1"/>
  <c r="E53" i="1"/>
  <c r="L38" i="1"/>
  <c r="E51" i="1"/>
  <c r="L37" i="1"/>
  <c r="L34" i="1"/>
  <c r="E46" i="1"/>
  <c r="E45" i="1"/>
  <c r="L27" i="1"/>
  <c r="E44" i="1"/>
  <c r="L26" i="1"/>
  <c r="E39" i="1"/>
  <c r="L19" i="1"/>
  <c r="E34" i="1"/>
  <c r="E33" i="1"/>
  <c r="L15" i="1"/>
  <c r="E30" i="1"/>
  <c r="L14" i="1"/>
  <c r="E28" i="1"/>
  <c r="E27" i="1"/>
  <c r="E26" i="1"/>
  <c r="L11" i="1"/>
  <c r="E25" i="1"/>
  <c r="E24" i="1"/>
  <c r="E23" i="1"/>
  <c r="E22" i="1"/>
  <c r="E21" i="1"/>
  <c r="E20" i="1"/>
  <c r="E19" i="1"/>
  <c r="E16" i="1"/>
  <c r="E15" i="1"/>
  <c r="E14" i="1"/>
  <c r="E13" i="1"/>
  <c r="E11" i="1"/>
  <c r="A6" i="1"/>
</calcChain>
</file>

<file path=xl/sharedStrings.xml><?xml version="1.0" encoding="utf-8"?>
<sst xmlns="http://schemas.openxmlformats.org/spreadsheetml/2006/main" count="584" uniqueCount="309">
  <si>
    <t>Прейскурант цен</t>
  </si>
  <si>
    <t>Размер (мм)</t>
  </si>
  <si>
    <t>Длина трубы, м</t>
  </si>
  <si>
    <t>Цена (с НДС)</t>
  </si>
  <si>
    <t>уд.вес</t>
  </si>
  <si>
    <t>за тонну</t>
  </si>
  <si>
    <t>за метр</t>
  </si>
  <si>
    <t>Трубы ГОСТ 3262-75</t>
  </si>
  <si>
    <t xml:space="preserve">15х2,8 </t>
  </si>
  <si>
    <t>УГОЛОК</t>
  </si>
  <si>
    <t>6,05 м</t>
  </si>
  <si>
    <t xml:space="preserve">20х2,8 </t>
  </si>
  <si>
    <t>25х2,8</t>
  </si>
  <si>
    <t>6 м</t>
  </si>
  <si>
    <t>40х40х4</t>
  </si>
  <si>
    <t>11,75 м</t>
  </si>
  <si>
    <t xml:space="preserve">25х3,2 </t>
  </si>
  <si>
    <t>10 м</t>
  </si>
  <si>
    <t>50х50х4</t>
  </si>
  <si>
    <t xml:space="preserve">32х2,8 </t>
  </si>
  <si>
    <t>32х3,2</t>
  </si>
  <si>
    <t>63х63х5</t>
  </si>
  <si>
    <t>40х3,5</t>
  </si>
  <si>
    <t>75х75х5</t>
  </si>
  <si>
    <t xml:space="preserve">57х3,0 </t>
  </si>
  <si>
    <t>10м</t>
  </si>
  <si>
    <t xml:space="preserve">57х3,5 </t>
  </si>
  <si>
    <t>57х4,0</t>
  </si>
  <si>
    <t>76х3,0</t>
  </si>
  <si>
    <t xml:space="preserve">76х3,5 </t>
  </si>
  <si>
    <t>76х4,0</t>
  </si>
  <si>
    <t>Профильные трубы ГОСТ 8639-82; 13663-86; 8645-68</t>
  </si>
  <si>
    <t>15х15х1,5</t>
  </si>
  <si>
    <t xml:space="preserve">89х3,0 </t>
  </si>
  <si>
    <t xml:space="preserve">89х3,5 </t>
  </si>
  <si>
    <t>20х20х1,5</t>
  </si>
  <si>
    <t>89х4,0</t>
  </si>
  <si>
    <t>20х20х2,0</t>
  </si>
  <si>
    <t>25х25х1,5</t>
  </si>
  <si>
    <t>102х3,5</t>
  </si>
  <si>
    <t>25х25х2,0</t>
  </si>
  <si>
    <t xml:space="preserve">108х3,5 </t>
  </si>
  <si>
    <t xml:space="preserve">108х4,0 </t>
  </si>
  <si>
    <t>н/м</t>
  </si>
  <si>
    <t>30х30х1,5</t>
  </si>
  <si>
    <t>127х4,0</t>
  </si>
  <si>
    <t>40х20х2,0</t>
  </si>
  <si>
    <t xml:space="preserve">6 м </t>
  </si>
  <si>
    <t>40х25х1,5</t>
  </si>
  <si>
    <t>40х25х2,0</t>
  </si>
  <si>
    <t>40х40х1,5</t>
  </si>
  <si>
    <t xml:space="preserve">159х4,5 </t>
  </si>
  <si>
    <t>40х40х2,0</t>
  </si>
  <si>
    <t xml:space="preserve">159х5,0 </t>
  </si>
  <si>
    <t>40х40х3,0</t>
  </si>
  <si>
    <t>50х25х2,0</t>
  </si>
  <si>
    <t>219х5,0</t>
  </si>
  <si>
    <t>50х50х2,0</t>
  </si>
  <si>
    <t xml:space="preserve">219х6,0 </t>
  </si>
  <si>
    <t>50х50х3,0</t>
  </si>
  <si>
    <t>219х8,0</t>
  </si>
  <si>
    <t>60х30х2,0</t>
  </si>
  <si>
    <t>273х6,0</t>
  </si>
  <si>
    <t>60х40х2,0</t>
  </si>
  <si>
    <t>273х8,0</t>
  </si>
  <si>
    <t xml:space="preserve">60х40х3,0 </t>
  </si>
  <si>
    <t>60х60х2,0</t>
  </si>
  <si>
    <t>325х7,0</t>
  </si>
  <si>
    <t xml:space="preserve">60х60х3,0 </t>
  </si>
  <si>
    <t>60х60х4,0</t>
  </si>
  <si>
    <t>80х40х2,0</t>
  </si>
  <si>
    <t>426х8,0</t>
  </si>
  <si>
    <t>80х40х3,0</t>
  </si>
  <si>
    <t>80х60х3,0</t>
  </si>
  <si>
    <t>530х8,0</t>
  </si>
  <si>
    <t>80х60х4,0</t>
  </si>
  <si>
    <t>530х8,0Д</t>
  </si>
  <si>
    <t xml:space="preserve">80х80х3,0 </t>
  </si>
  <si>
    <t>12,05 м</t>
  </si>
  <si>
    <t>ГОСТ 10706-76; 20295-85</t>
  </si>
  <si>
    <t>530х15</t>
  </si>
  <si>
    <t>80х80х4,0</t>
  </si>
  <si>
    <t>100х100х4,0</t>
  </si>
  <si>
    <t>100х100х5,0</t>
  </si>
  <si>
    <t>120х120х4,0</t>
  </si>
  <si>
    <t>108х4,0</t>
  </si>
  <si>
    <t>12,05м</t>
  </si>
  <si>
    <t xml:space="preserve">89х4,0 </t>
  </si>
  <si>
    <t>140х140х4,0</t>
  </si>
  <si>
    <t>160х120х6,0</t>
  </si>
  <si>
    <t>160х160х4,0</t>
  </si>
  <si>
    <t>160х160х5,0</t>
  </si>
  <si>
    <t>160х160х6,0</t>
  </si>
  <si>
    <t>180х140х5,0</t>
  </si>
  <si>
    <t>Квадрат</t>
  </si>
  <si>
    <t>Полоса</t>
  </si>
  <si>
    <t>20х4</t>
  </si>
  <si>
    <t>25х4</t>
  </si>
  <si>
    <t>40х4</t>
  </si>
  <si>
    <t>50х5</t>
  </si>
  <si>
    <t>Швеллер</t>
  </si>
  <si>
    <t>0,8 мм</t>
  </si>
  <si>
    <t xml:space="preserve">1,0 мм </t>
  </si>
  <si>
    <t>1,2 мм</t>
  </si>
  <si>
    <t>1,5 мм</t>
  </si>
  <si>
    <t>2,0 мм</t>
  </si>
  <si>
    <t>5,0 мм</t>
  </si>
  <si>
    <t>10 мм</t>
  </si>
  <si>
    <t>12 мм</t>
  </si>
  <si>
    <t>14 мм</t>
  </si>
  <si>
    <t>16 мм</t>
  </si>
  <si>
    <t>20 мм</t>
  </si>
  <si>
    <t>проволока</t>
  </si>
  <si>
    <t>бухта</t>
  </si>
  <si>
    <t>Лист рифлен. 4 мм (чечев)</t>
  </si>
  <si>
    <t>133х4,0</t>
  </si>
  <si>
    <t>30х30х2,0</t>
  </si>
  <si>
    <t>200х160х5,0</t>
  </si>
  <si>
    <t>1,4 мм</t>
  </si>
  <si>
    <t>159х4,0</t>
  </si>
  <si>
    <t>28х25х1,5</t>
  </si>
  <si>
    <t>100х60х3,0</t>
  </si>
  <si>
    <t>Лист рифлен. 3 мм (чечев)</t>
  </si>
  <si>
    <t>325х6,0</t>
  </si>
  <si>
    <t>125х125х8</t>
  </si>
  <si>
    <t>90х90х6</t>
  </si>
  <si>
    <t>40х40х3</t>
  </si>
  <si>
    <t>50х25х3,0</t>
  </si>
  <si>
    <t>120х80х4,0</t>
  </si>
  <si>
    <t>80х80х5,0</t>
  </si>
  <si>
    <t>5У</t>
  </si>
  <si>
    <t>6,5У</t>
  </si>
  <si>
    <t>Трубы с весьма усиленной изоляцией</t>
  </si>
  <si>
    <t>тонкостенные трубы</t>
  </si>
  <si>
    <t>6,05м</t>
  </si>
  <si>
    <t>100х50х3,0</t>
  </si>
  <si>
    <t>100х100х7</t>
  </si>
  <si>
    <t>12м</t>
  </si>
  <si>
    <t>50х50х5</t>
  </si>
  <si>
    <t>Трубы оцинкованные</t>
  </si>
  <si>
    <t>60х40х1,5</t>
  </si>
  <si>
    <t>40х25х3,0</t>
  </si>
  <si>
    <t>114х4,0</t>
  </si>
  <si>
    <t>114х3,5</t>
  </si>
  <si>
    <t>Лист просечно-вытяжной 406</t>
  </si>
  <si>
    <t xml:space="preserve">50х25х1,5 </t>
  </si>
  <si>
    <t xml:space="preserve">100х100х3,0 </t>
  </si>
  <si>
    <t>60х30х1,5</t>
  </si>
  <si>
    <t>2 мм</t>
  </si>
  <si>
    <t>108х3,0</t>
  </si>
  <si>
    <t>60х30х3,0</t>
  </si>
  <si>
    <t>133х5,0</t>
  </si>
  <si>
    <t xml:space="preserve">159х6,0 </t>
  </si>
  <si>
    <t>140х140х5,0</t>
  </si>
  <si>
    <t>108х5,0</t>
  </si>
  <si>
    <t>Балка 20 Б1</t>
  </si>
  <si>
    <t>630х10 П90°</t>
  </si>
  <si>
    <t>630х12 П90°</t>
  </si>
  <si>
    <t>140х140х6,0</t>
  </si>
  <si>
    <t>25х1,5</t>
  </si>
  <si>
    <t>12,00 м</t>
  </si>
  <si>
    <t>377х6,0</t>
  </si>
  <si>
    <t>630х10 П45°</t>
  </si>
  <si>
    <t>325х9,0</t>
  </si>
  <si>
    <t>25 мм</t>
  </si>
  <si>
    <t>Двутавр 30 К1</t>
  </si>
  <si>
    <t>60х40х4,0</t>
  </si>
  <si>
    <t>57х3,5</t>
  </si>
  <si>
    <t>530х10</t>
  </si>
  <si>
    <t>8м</t>
  </si>
  <si>
    <t>3,0 мм</t>
  </si>
  <si>
    <t>273х10 П90°</t>
  </si>
  <si>
    <t>426х10  П90°</t>
  </si>
  <si>
    <t>50х50х4,0</t>
  </si>
  <si>
    <t>30х20х1,5</t>
  </si>
  <si>
    <t>80х80х2,0</t>
  </si>
  <si>
    <t>50х50х1,5</t>
  </si>
  <si>
    <t>Балка 30 Б1</t>
  </si>
  <si>
    <t>325х8,0</t>
  </si>
  <si>
    <t>630х8,0</t>
  </si>
  <si>
    <t>Балка 18 Б1</t>
  </si>
  <si>
    <t>63х63х4</t>
  </si>
  <si>
    <t>133х3,5</t>
  </si>
  <si>
    <t xml:space="preserve">120х120х5,0 </t>
  </si>
  <si>
    <t>40х20х2,5</t>
  </si>
  <si>
    <t>80х40х4,0</t>
  </si>
  <si>
    <t>12 м</t>
  </si>
  <si>
    <t>14 А 500C</t>
  </si>
  <si>
    <t>Балка 25Б1</t>
  </si>
  <si>
    <t>16 А 500С</t>
  </si>
  <si>
    <t>100х50х4,0</t>
  </si>
  <si>
    <t>22П</t>
  </si>
  <si>
    <t>Балка 20К2</t>
  </si>
  <si>
    <t>120х120х3,0</t>
  </si>
  <si>
    <t xml:space="preserve"> </t>
  </si>
  <si>
    <t>100х100х6,0</t>
  </si>
  <si>
    <t>120х60х4,0</t>
  </si>
  <si>
    <t>100х60х4,0</t>
  </si>
  <si>
    <t>114х5,0 П90°</t>
  </si>
  <si>
    <t>133х4,0 П90°</t>
  </si>
  <si>
    <t>133х5,0 П90°</t>
  </si>
  <si>
    <t>89х5,0</t>
  </si>
  <si>
    <t>168х4,0</t>
  </si>
  <si>
    <t>720х8,0</t>
  </si>
  <si>
    <t>219х7,0</t>
  </si>
  <si>
    <t xml:space="preserve">40х20х1,5 </t>
  </si>
  <si>
    <t>530х7,0</t>
  </si>
  <si>
    <t>25х1,2</t>
  </si>
  <si>
    <t>30х20х2,0</t>
  </si>
  <si>
    <t>11,75м</t>
  </si>
  <si>
    <t>1020х12</t>
  </si>
  <si>
    <t>25А500С</t>
  </si>
  <si>
    <t>40х20х3,0</t>
  </si>
  <si>
    <t>6м</t>
  </si>
  <si>
    <t>Балка 20К1</t>
  </si>
  <si>
    <t>630х10</t>
  </si>
  <si>
    <t>200х200х8,0</t>
  </si>
  <si>
    <t>80х80х6,0</t>
  </si>
  <si>
    <t>2 мм (1,25х2,2)</t>
  </si>
  <si>
    <t>377х8,0</t>
  </si>
  <si>
    <t>2,0 мм(1,25х2,01)</t>
  </si>
  <si>
    <t>180х180х8,0</t>
  </si>
  <si>
    <t>12 А 500С</t>
  </si>
  <si>
    <t>120х80х3,0</t>
  </si>
  <si>
    <t>25х25х3</t>
  </si>
  <si>
    <t xml:space="preserve">8,0 мм </t>
  </si>
  <si>
    <t>120х60х3,0</t>
  </si>
  <si>
    <t>КРУГ</t>
  </si>
  <si>
    <t>6,0 мм</t>
  </si>
  <si>
    <t>25х25х4</t>
  </si>
  <si>
    <t>32х32х3</t>
  </si>
  <si>
    <t>32х32х4</t>
  </si>
  <si>
    <t>4,0 мм</t>
  </si>
  <si>
    <t>5,9м</t>
  </si>
  <si>
    <t>12,00м</t>
  </si>
  <si>
    <t>14У</t>
  </si>
  <si>
    <t xml:space="preserve">Балка 30 </t>
  </si>
  <si>
    <t>22А500С</t>
  </si>
  <si>
    <t>140х100х5,0</t>
  </si>
  <si>
    <t>20П</t>
  </si>
  <si>
    <t>50х3,5</t>
  </si>
  <si>
    <t>20 А500С</t>
  </si>
  <si>
    <t>1м</t>
  </si>
  <si>
    <t>114х4,5</t>
  </si>
  <si>
    <t>60х60х5,0</t>
  </si>
  <si>
    <t>120х80х5,0</t>
  </si>
  <si>
    <t>Двутавр 40Б1</t>
  </si>
  <si>
    <t>6 35ГС</t>
  </si>
  <si>
    <t>30ст 20</t>
  </si>
  <si>
    <t>Двутавр 25ш1</t>
  </si>
  <si>
    <t>Двутавр 35б1</t>
  </si>
  <si>
    <t xml:space="preserve">12,05 м </t>
  </si>
  <si>
    <t>428022 г. Чебоксары, пр-д Машиностроителей, д. 1 Л, стр. 1                                                         Тел. 62-52-32; 63-55-55       E-mail:   partneroffice@rambler.ru                    сайт: Партнерхолдинг.рф</t>
  </si>
  <si>
    <t>30мм</t>
  </si>
  <si>
    <t>10У</t>
  </si>
  <si>
    <t>ЛИСТЫ Г-К</t>
  </si>
  <si>
    <t>50х50х5,0</t>
  </si>
  <si>
    <t>168х4,5</t>
  </si>
  <si>
    <t>27П</t>
  </si>
  <si>
    <t>Балка 30 Б2</t>
  </si>
  <si>
    <t>140х100х4,0</t>
  </si>
  <si>
    <t>30х4</t>
  </si>
  <si>
    <t>30х30х3,0</t>
  </si>
  <si>
    <t>102х4,0</t>
  </si>
  <si>
    <t>160х120х5,0</t>
  </si>
  <si>
    <t>180х180х5,0</t>
  </si>
  <si>
    <t>40х3,0</t>
  </si>
  <si>
    <t>22х1,5</t>
  </si>
  <si>
    <t>42х1,5</t>
  </si>
  <si>
    <t>Отводы</t>
  </si>
  <si>
    <t>40х40х4,0</t>
  </si>
  <si>
    <t>127х3,5</t>
  </si>
  <si>
    <t>127х5,0</t>
  </si>
  <si>
    <t>426х6,0 Д</t>
  </si>
  <si>
    <t>ТРУБЫ ЭЛЕКТРОСВАРНАЯ 10705-80</t>
  </si>
  <si>
    <t>120х120х6,0</t>
  </si>
  <si>
    <t>200х200х6,0</t>
  </si>
  <si>
    <t>16У</t>
  </si>
  <si>
    <t>Балка 10Б1</t>
  </si>
  <si>
    <t>Балка 12 Б1</t>
  </si>
  <si>
    <t>Балка 25 К1</t>
  </si>
  <si>
    <t>40 09Г2С</t>
  </si>
  <si>
    <t xml:space="preserve"> 10 А500с</t>
  </si>
  <si>
    <t>Арматура</t>
  </si>
  <si>
    <t>250х250х8,0</t>
  </si>
  <si>
    <t>120х60х6,0</t>
  </si>
  <si>
    <t>8 В500с</t>
  </si>
  <si>
    <t>200х200х5,0</t>
  </si>
  <si>
    <t xml:space="preserve">12,05м </t>
  </si>
  <si>
    <t>балка</t>
  </si>
  <si>
    <t>Лист оцинкован. 0,5 мм</t>
  </si>
  <si>
    <t>Лист оцинкован. 0,7 мм</t>
  </si>
  <si>
    <t>100х100х8</t>
  </si>
  <si>
    <t>100х63х6</t>
  </si>
  <si>
    <t>100х63х8</t>
  </si>
  <si>
    <t>140х90х8</t>
  </si>
  <si>
    <t>140х90х10</t>
  </si>
  <si>
    <t>8У</t>
  </si>
  <si>
    <t>100х50х3</t>
  </si>
  <si>
    <t>12П</t>
  </si>
  <si>
    <t>160х60х4</t>
  </si>
  <si>
    <t>18У</t>
  </si>
  <si>
    <t>30П</t>
  </si>
  <si>
    <t>18 А 500С</t>
  </si>
  <si>
    <t>75х75х6</t>
  </si>
  <si>
    <t>Листы х-к</t>
  </si>
  <si>
    <t>250х250х10</t>
  </si>
  <si>
    <t>1,0 мм</t>
  </si>
  <si>
    <t>168х8,0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</si>
</sst>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40" x14ac:knownFonts="1">
    <font>
      <sz val="10"/>
      <name val="Arial Cyr"/>
      <charset val="204"/>
    </font>
    <font>
      <sz val="10"/>
      <name val="Arial Cyr"/>
      <charset val="204"/>
    </font>
    <font>
      <sz val="150"/>
      <name val="Times New Roman"/>
      <family val="1"/>
      <charset val="204"/>
    </font>
    <font>
      <sz val="150"/>
      <name val="Arial Cyr"/>
      <charset val="204"/>
    </font>
    <font>
      <b/>
      <sz val="120"/>
      <name val="Arial"/>
      <family val="2"/>
      <charset val="204"/>
    </font>
    <font>
      <sz val="120"/>
      <name val="Arial Cyr"/>
      <charset val="204"/>
    </font>
    <font>
      <b/>
      <u/>
      <sz val="48"/>
      <name val="Arial Cyr"/>
      <charset val="204"/>
    </font>
    <font>
      <b/>
      <sz val="100"/>
      <name val="Monotype Corsiva"/>
      <family val="4"/>
      <charset val="204"/>
    </font>
    <font>
      <b/>
      <sz val="16"/>
      <name val="Arial Cyr"/>
      <family val="2"/>
      <charset val="204"/>
    </font>
    <font>
      <b/>
      <sz val="36"/>
      <name val="Arial Cyr"/>
      <family val="2"/>
      <charset val="204"/>
    </font>
    <font>
      <sz val="36"/>
      <name val="Arial Cyr"/>
      <family val="2"/>
      <charset val="204"/>
    </font>
    <font>
      <b/>
      <sz val="30"/>
      <name val="Arial Cyr"/>
      <family val="2"/>
      <charset val="204"/>
    </font>
    <font>
      <b/>
      <sz val="100"/>
      <name val="Arial Cyr"/>
      <charset val="204"/>
    </font>
    <font>
      <sz val="12"/>
      <name val="Arial Cyr"/>
      <charset val="204"/>
    </font>
    <font>
      <b/>
      <sz val="48"/>
      <name val="Arial Cyr"/>
      <charset val="204"/>
    </font>
    <font>
      <sz val="60"/>
      <name val="Arial Cyr"/>
      <charset val="204"/>
    </font>
    <font>
      <sz val="60"/>
      <name val="Arial Cyr"/>
      <family val="2"/>
      <charset val="204"/>
    </font>
    <font>
      <b/>
      <sz val="150"/>
      <name val="Arial Cyr"/>
      <charset val="204"/>
    </font>
    <font>
      <b/>
      <sz val="45"/>
      <name val="Arial Cyr"/>
      <charset val="204"/>
    </font>
    <font>
      <b/>
      <sz val="85"/>
      <name val="Arial Cyr"/>
      <charset val="204"/>
    </font>
    <font>
      <b/>
      <sz val="40"/>
      <name val="Arial Cyr"/>
      <charset val="204"/>
    </font>
    <font>
      <sz val="85"/>
      <name val="Arial Cyr"/>
      <charset val="204"/>
    </font>
    <font>
      <b/>
      <sz val="90"/>
      <name val="Arial Cyr"/>
      <charset val="204"/>
    </font>
    <font>
      <sz val="90"/>
      <name val="Arial Cyr"/>
      <charset val="204"/>
    </font>
    <font>
      <b/>
      <sz val="200"/>
      <name val="Arial Cyr"/>
      <charset val="204"/>
    </font>
    <font>
      <sz val="8"/>
      <name val="Arial Cyr"/>
      <charset val="204"/>
    </font>
    <font>
      <b/>
      <sz val="70"/>
      <name val="Arial Cyr"/>
      <charset val="204"/>
    </font>
    <font>
      <sz val="70"/>
      <name val="Arial Cyr"/>
      <charset val="204"/>
    </font>
    <font>
      <b/>
      <sz val="60"/>
      <name val="Arial Cyr"/>
      <charset val="204"/>
    </font>
    <font>
      <b/>
      <sz val="80"/>
      <name val="Arial Cyr"/>
      <charset val="204"/>
    </font>
    <font>
      <b/>
      <sz val="120"/>
      <name val="Arial Cyr"/>
      <charset val="204"/>
    </font>
    <font>
      <b/>
      <sz val="60"/>
      <name val="Times New Roman"/>
      <family val="1"/>
      <charset val="204"/>
    </font>
    <font>
      <b/>
      <sz val="36"/>
      <name val="Arial Cyr"/>
      <charset val="204"/>
    </font>
    <font>
      <sz val="36"/>
      <name val="Arial Cyr"/>
      <charset val="204"/>
    </font>
    <font>
      <b/>
      <i/>
      <sz val="60"/>
      <name val="Arial Cyr"/>
      <charset val="204"/>
    </font>
    <font>
      <b/>
      <sz val="130"/>
      <name val="Arial Cyr"/>
      <charset val="204"/>
    </font>
    <font>
      <b/>
      <sz val="50"/>
      <name val="Arial Cyr"/>
      <charset val="204"/>
    </font>
    <font>
      <b/>
      <sz val="105"/>
      <name val="Arial Cyr"/>
      <charset val="204"/>
    </font>
    <font>
      <sz val="105"/>
      <name val="Arial Cyr"/>
      <charset val="204"/>
    </font>
    <font>
      <b/>
      <sz val="17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1">
    <xf numFmtId="0" fontId="0" fillId="0" borderId="0" xfId="0"/>
    <xf numFmtId="0" fontId="11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0" xfId="0" applyFont="1"/>
    <xf numFmtId="0" fontId="15" fillId="2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9" fillId="0" borderId="9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1" fontId="19" fillId="0" borderId="9" xfId="0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1" fontId="22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" fontId="22" fillId="2" borderId="9" xfId="0" applyNumberFormat="1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1" fontId="22" fillId="2" borderId="12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1" fontId="22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164" fontId="22" fillId="2" borderId="9" xfId="1" applyFont="1" applyFill="1" applyBorder="1" applyAlignment="1">
      <alignment horizontal="center" vertical="center"/>
    </xf>
    <xf numFmtId="0" fontId="22" fillId="2" borderId="9" xfId="1" applyNumberFormat="1" applyFont="1" applyFill="1" applyBorder="1" applyAlignment="1">
      <alignment horizontal="center" vertical="center"/>
    </xf>
    <xf numFmtId="165" fontId="22" fillId="2" borderId="18" xfId="1" applyNumberFormat="1" applyFont="1" applyFill="1" applyBorder="1" applyAlignment="1">
      <alignment horizontal="center" vertical="center"/>
    </xf>
    <xf numFmtId="0" fontId="22" fillId="2" borderId="18" xfId="1" applyNumberFormat="1" applyFont="1" applyFill="1" applyBorder="1" applyAlignment="1">
      <alignment horizontal="center" vertical="center"/>
    </xf>
    <xf numFmtId="1" fontId="22" fillId="3" borderId="9" xfId="0" applyNumberFormat="1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2" fontId="22" fillId="0" borderId="12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1" fontId="22" fillId="0" borderId="20" xfId="0" applyNumberFormat="1" applyFont="1" applyBorder="1" applyAlignment="1">
      <alignment horizontal="center" vertical="center"/>
    </xf>
    <xf numFmtId="2" fontId="22" fillId="0" borderId="20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/>
    </xf>
    <xf numFmtId="1" fontId="22" fillId="2" borderId="16" xfId="0" applyNumberFormat="1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/>
    </xf>
    <xf numFmtId="0" fontId="22" fillId="2" borderId="21" xfId="1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 vertical="center"/>
    </xf>
    <xf numFmtId="2" fontId="27" fillId="0" borderId="9" xfId="0" applyNumberFormat="1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2" fontId="27" fillId="0" borderId="14" xfId="0" applyNumberFormat="1" applyFont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2" fontId="26" fillId="2" borderId="9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2" fontId="27" fillId="2" borderId="9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center" vertical="center"/>
    </xf>
    <xf numFmtId="2" fontId="26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28" fillId="2" borderId="9" xfId="0" applyFont="1" applyFill="1" applyBorder="1" applyAlignment="1">
      <alignment horizontal="center" vertical="center"/>
    </xf>
    <xf numFmtId="2" fontId="28" fillId="2" borderId="9" xfId="0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 shrinkToFit="1"/>
    </xf>
    <xf numFmtId="0" fontId="26" fillId="2" borderId="16" xfId="0" applyFont="1" applyFill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shrinkToFit="1"/>
    </xf>
    <xf numFmtId="0" fontId="26" fillId="2" borderId="16" xfId="0" applyFont="1" applyFill="1" applyBorder="1" applyAlignment="1">
      <alignment horizontal="center" vertical="center"/>
    </xf>
    <xf numFmtId="2" fontId="26" fillId="2" borderId="16" xfId="0" applyNumberFormat="1" applyFont="1" applyFill="1" applyBorder="1" applyAlignment="1">
      <alignment horizontal="center" vertical="center"/>
    </xf>
    <xf numFmtId="2" fontId="27" fillId="2" borderId="17" xfId="0" applyNumberFormat="1" applyFont="1" applyFill="1" applyBorder="1" applyAlignment="1">
      <alignment horizontal="center" vertical="center"/>
    </xf>
    <xf numFmtId="2" fontId="27" fillId="2" borderId="18" xfId="0" applyNumberFormat="1" applyFont="1" applyFill="1" applyBorder="1" applyAlignment="1">
      <alignment horizontal="center" vertical="center"/>
    </xf>
    <xf numFmtId="2" fontId="27" fillId="2" borderId="19" xfId="0" applyNumberFormat="1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2" borderId="0" xfId="0" applyNumberFormat="1" applyFont="1" applyFill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1" fontId="22" fillId="2" borderId="13" xfId="0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shrinkToFit="1"/>
    </xf>
    <xf numFmtId="0" fontId="28" fillId="2" borderId="15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0" fillId="0" borderId="9" xfId="0" applyBorder="1"/>
    <xf numFmtId="0" fontId="22" fillId="2" borderId="27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2" fillId="2" borderId="19" xfId="1" applyNumberFormat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90"/>
    </xf>
    <xf numFmtId="0" fontId="26" fillId="2" borderId="24" xfId="0" applyFont="1" applyFill="1" applyBorder="1" applyAlignment="1">
      <alignment horizontal="center" vertical="center" shrinkToFit="1"/>
    </xf>
    <xf numFmtId="0" fontId="27" fillId="2" borderId="14" xfId="0" applyFont="1" applyFill="1" applyBorder="1" applyAlignment="1">
      <alignment horizontal="center" vertical="center" shrinkToFit="1"/>
    </xf>
    <xf numFmtId="0" fontId="26" fillId="2" borderId="14" xfId="0" applyFont="1" applyFill="1" applyBorder="1" applyAlignment="1">
      <alignment horizontal="center" vertical="center"/>
    </xf>
    <xf numFmtId="2" fontId="27" fillId="2" borderId="28" xfId="0" applyNumberFormat="1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shrinkToFit="1"/>
    </xf>
    <xf numFmtId="0" fontId="26" fillId="2" borderId="36" xfId="0" applyFont="1" applyFill="1" applyBorder="1" applyAlignment="1">
      <alignment horizontal="center" vertical="center" shrinkToFit="1"/>
    </xf>
    <xf numFmtId="0" fontId="26" fillId="2" borderId="37" xfId="0" applyFont="1" applyFill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center" vertical="center" shrinkToFit="1"/>
    </xf>
    <xf numFmtId="0" fontId="26" fillId="2" borderId="20" xfId="0" applyFont="1" applyFill="1" applyBorder="1" applyAlignment="1">
      <alignment horizontal="center" vertical="center"/>
    </xf>
    <xf numFmtId="2" fontId="26" fillId="2" borderId="20" xfId="0" applyNumberFormat="1" applyFont="1" applyFill="1" applyBorder="1" applyAlignment="1">
      <alignment horizontal="center" vertical="center"/>
    </xf>
    <xf numFmtId="2" fontId="27" fillId="2" borderId="21" xfId="0" applyNumberFormat="1" applyFont="1" applyFill="1" applyBorder="1" applyAlignment="1">
      <alignment horizontal="center" vertical="center"/>
    </xf>
    <xf numFmtId="0" fontId="34" fillId="0" borderId="15" xfId="0" applyFont="1" applyBorder="1"/>
    <xf numFmtId="0" fontId="28" fillId="2" borderId="27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/>
    </xf>
    <xf numFmtId="2" fontId="28" fillId="2" borderId="16" xfId="0" applyNumberFormat="1" applyFont="1" applyFill="1" applyBorder="1" applyAlignment="1">
      <alignment horizontal="center" vertical="center"/>
    </xf>
    <xf numFmtId="2" fontId="28" fillId="2" borderId="17" xfId="0" applyNumberFormat="1" applyFont="1" applyFill="1" applyBorder="1" applyAlignment="1">
      <alignment horizontal="center" vertical="center"/>
    </xf>
    <xf numFmtId="2" fontId="28" fillId="0" borderId="18" xfId="0" applyNumberFormat="1" applyFont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2" fontId="28" fillId="2" borderId="20" xfId="0" applyNumberFormat="1" applyFont="1" applyFill="1" applyBorder="1" applyAlignment="1">
      <alignment horizontal="center" vertical="center"/>
    </xf>
    <xf numFmtId="2" fontId="28" fillId="0" borderId="2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64" fontId="22" fillId="2" borderId="14" xfId="1" applyFont="1" applyFill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1" fontId="22" fillId="0" borderId="38" xfId="0" applyNumberFormat="1" applyFont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3" fillId="2" borderId="12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1" fontId="22" fillId="2" borderId="14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1" fontId="22" fillId="2" borderId="20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14" fillId="0" borderId="22" xfId="0" applyFont="1" applyBorder="1" applyAlignment="1">
      <alignment horizontal="center" vertical="center" textRotation="90" wrapText="1"/>
    </xf>
    <xf numFmtId="0" fontId="0" fillId="0" borderId="23" xfId="0" applyBorder="1"/>
    <xf numFmtId="0" fontId="0" fillId="0" borderId="29" xfId="0" applyBorder="1"/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31" xfId="0" applyBorder="1" applyAlignment="1">
      <alignment horizontal="center" vertical="center" textRotation="90"/>
    </xf>
    <xf numFmtId="0" fontId="17" fillId="0" borderId="23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0" fontId="24" fillId="0" borderId="10" xfId="0" applyFont="1" applyBorder="1" applyAlignment="1">
      <alignment horizontal="center" vertical="center" textRotation="90"/>
    </xf>
    <xf numFmtId="0" fontId="20" fillId="2" borderId="33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textRotation="90"/>
    </xf>
    <xf numFmtId="0" fontId="38" fillId="0" borderId="11" xfId="0" applyFont="1" applyBorder="1" applyAlignment="1">
      <alignment horizontal="center" vertical="center" textRotation="90"/>
    </xf>
    <xf numFmtId="0" fontId="38" fillId="0" borderId="31" xfId="0" applyFont="1" applyBorder="1" applyAlignment="1">
      <alignment horizontal="center" vertical="center" textRotation="90"/>
    </xf>
    <xf numFmtId="0" fontId="32" fillId="0" borderId="10" xfId="0" applyFont="1" applyBorder="1" applyAlignment="1">
      <alignment horizontal="center" vertical="center" textRotation="91" wrapText="1"/>
    </xf>
    <xf numFmtId="0" fontId="33" fillId="0" borderId="31" xfId="0" applyFont="1" applyBorder="1" applyAlignment="1">
      <alignment horizontal="center" vertical="center" textRotation="91" wrapText="1"/>
    </xf>
    <xf numFmtId="0" fontId="30" fillId="0" borderId="13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 textRotation="90"/>
    </xf>
    <xf numFmtId="0" fontId="17" fillId="0" borderId="29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left" wrapText="1"/>
    </xf>
    <xf numFmtId="14" fontId="6" fillId="0" borderId="0" xfId="0" applyNumberFormat="1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/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1" fillId="0" borderId="12" xfId="0" applyFont="1" applyBorder="1"/>
    <xf numFmtId="0" fontId="11" fillId="0" borderId="14" xfId="0" applyFont="1" applyBorder="1"/>
    <xf numFmtId="0" fontId="9" fillId="0" borderId="3" xfId="0" applyFont="1" applyBorder="1" applyAlignment="1">
      <alignment horizontal="center" vertical="center"/>
    </xf>
    <xf numFmtId="0" fontId="10" fillId="0" borderId="2" xfId="0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39" fillId="0" borderId="22" xfId="0" applyFont="1" applyBorder="1" applyAlignment="1">
      <alignment horizontal="center" vertical="center" textRotation="90"/>
    </xf>
    <xf numFmtId="0" fontId="28" fillId="0" borderId="2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2" fillId="0" borderId="12" xfId="0" applyFont="1" applyBorder="1" applyAlignment="1">
      <alignment vertical="center" textRotation="90"/>
    </xf>
    <xf numFmtId="0" fontId="0" fillId="0" borderId="13" xfId="0" applyBorder="1" applyAlignment="1">
      <alignment vertical="center" textRotation="90"/>
    </xf>
    <xf numFmtId="0" fontId="0" fillId="0" borderId="14" xfId="0" applyBorder="1" applyAlignment="1">
      <alignment vertical="center" textRotation="90"/>
    </xf>
    <xf numFmtId="0" fontId="28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8" fillId="0" borderId="30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35" fillId="0" borderId="10" xfId="0" applyFont="1" applyBorder="1" applyAlignment="1">
      <alignment horizontal="center" vertical="center" textRotation="90"/>
    </xf>
    <xf numFmtId="0" fontId="35" fillId="0" borderId="11" xfId="0" applyFont="1" applyBorder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4971143</xdr:colOff>
      <xdr:row>4</xdr:row>
      <xdr:rowOff>2247900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7542893" cy="5422900"/>
          <a:chOff x="2028" y="5082"/>
          <a:chExt cx="1653" cy="997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028" y="5103"/>
            <a:ext cx="1653" cy="708"/>
          </a:xfrm>
          <a:prstGeom prst="ellipse">
            <a:avLst/>
          </a:prstGeom>
          <a:solidFill>
            <a:srgbClr val="969696"/>
          </a:solidFill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146" y="5244"/>
            <a:ext cx="1417" cy="567"/>
          </a:xfrm>
          <a:prstGeom prst="ellipse">
            <a:avLst/>
          </a:pr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>
            <a:grpSpLocks/>
          </xdr:cNvGrpSpPr>
        </xdr:nvGrpSpPr>
        <xdr:grpSpPr bwMode="auto">
          <a:xfrm>
            <a:off x="2329" y="5082"/>
            <a:ext cx="1051" cy="750"/>
            <a:chOff x="2601" y="2524"/>
            <a:chExt cx="2520" cy="1796"/>
          </a:xfrm>
        </xdr:grpSpPr>
        <xdr:sp macro="" textlink="">
          <xdr:nvSpPr>
            <xdr:cNvPr id="7" name="Freeform 5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>
              <a:spLocks/>
            </xdr:cNvSpPr>
          </xdr:nvSpPr>
          <xdr:spPr bwMode="auto">
            <a:xfrm>
              <a:off x="2601" y="3241"/>
              <a:ext cx="2160" cy="1079"/>
            </a:xfrm>
            <a:custGeom>
              <a:avLst/>
              <a:gdLst>
                <a:gd name="T0" fmla="*/ 0 w 2160"/>
                <a:gd name="T1" fmla="*/ 971 h 1080"/>
                <a:gd name="T2" fmla="*/ 1620 w 2160"/>
                <a:gd name="T3" fmla="*/ 0 h 1080"/>
                <a:gd name="T4" fmla="*/ 2160 w 2160"/>
                <a:gd name="T5" fmla="*/ 971 h 1080"/>
                <a:gd name="T6" fmla="*/ 1620 w 2160"/>
                <a:gd name="T7" fmla="*/ 611 h 1080"/>
                <a:gd name="T8" fmla="*/ 0 w 2160"/>
                <a:gd name="T9" fmla="*/ 971 h 108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160"/>
                <a:gd name="T16" fmla="*/ 0 h 1080"/>
                <a:gd name="T17" fmla="*/ 2160 w 2160"/>
                <a:gd name="T18" fmla="*/ 1080 h 108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160" h="1080">
                  <a:moveTo>
                    <a:pt x="0" y="1080"/>
                  </a:moveTo>
                  <a:lnTo>
                    <a:pt x="1620" y="0"/>
                  </a:lnTo>
                  <a:lnTo>
                    <a:pt x="2160" y="1080"/>
                  </a:lnTo>
                  <a:lnTo>
                    <a:pt x="1620" y="720"/>
                  </a:lnTo>
                  <a:lnTo>
                    <a:pt x="0" y="108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" name="Freeform 6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2961" y="2524"/>
              <a:ext cx="2160" cy="1080"/>
            </a:xfrm>
            <a:custGeom>
              <a:avLst/>
              <a:gdLst>
                <a:gd name="T0" fmla="*/ 0 w 2160"/>
                <a:gd name="T1" fmla="*/ 1080 h 1080"/>
                <a:gd name="T2" fmla="*/ 1620 w 2160"/>
                <a:gd name="T3" fmla="*/ 0 h 1080"/>
                <a:gd name="T4" fmla="*/ 2160 w 2160"/>
                <a:gd name="T5" fmla="*/ 1080 h 1080"/>
                <a:gd name="T6" fmla="*/ 1620 w 2160"/>
                <a:gd name="T7" fmla="*/ 720 h 1080"/>
                <a:gd name="T8" fmla="*/ 0 w 2160"/>
                <a:gd name="T9" fmla="*/ 1080 h 108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160"/>
                <a:gd name="T16" fmla="*/ 0 h 1080"/>
                <a:gd name="T17" fmla="*/ 2160 w 2160"/>
                <a:gd name="T18" fmla="*/ 1080 h 108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160" h="1080">
                  <a:moveTo>
                    <a:pt x="0" y="1080"/>
                  </a:moveTo>
                  <a:lnTo>
                    <a:pt x="1620" y="0"/>
                  </a:lnTo>
                  <a:lnTo>
                    <a:pt x="2160" y="1080"/>
                  </a:lnTo>
                  <a:lnTo>
                    <a:pt x="1620" y="720"/>
                  </a:lnTo>
                  <a:lnTo>
                    <a:pt x="0" y="108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6" name="WordArt 7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176" y="5876"/>
            <a:ext cx="1505" cy="203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ru-RU" sz="3600" kern="10" spc="72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969696"/>
                </a:solidFill>
                <a:effectLst/>
                <a:latin typeface="NewZelek"/>
              </a:rPr>
              <a:t>ПАРТНЕР ХОЛДИНГ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5"/>
  <sheetViews>
    <sheetView tabSelected="1" view="pageBreakPreview" topLeftCell="A6" zoomScale="30" zoomScaleNormal="10" zoomScaleSheetLayoutView="30" workbookViewId="0">
      <selection activeCell="I23" sqref="I23"/>
    </sheetView>
  </sheetViews>
  <sheetFormatPr defaultRowHeight="12.75" x14ac:dyDescent="0.2"/>
  <cols>
    <col min="1" max="1" width="38.42578125" customWidth="1"/>
    <col min="2" max="2" width="79.5703125" customWidth="1"/>
    <col min="3" max="3" width="59.28515625" customWidth="1"/>
    <col min="4" max="4" width="73.7109375" customWidth="1"/>
    <col min="5" max="5" width="94.85546875" customWidth="1"/>
    <col min="6" max="6" width="67.85546875" customWidth="1"/>
    <col min="7" max="7" width="21" customWidth="1"/>
    <col min="8" max="8" width="38.42578125" customWidth="1"/>
    <col min="9" max="9" width="112.85546875" customWidth="1"/>
    <col min="10" max="10" width="74.7109375" customWidth="1"/>
    <col min="11" max="11" width="82" customWidth="1"/>
    <col min="12" max="12" width="147.7109375" customWidth="1"/>
    <col min="13" max="13" width="58" customWidth="1"/>
    <col min="14" max="14" width="45.140625" customWidth="1"/>
    <col min="15" max="15" width="11.42578125" customWidth="1"/>
    <col min="16" max="16" width="6.85546875" customWidth="1"/>
  </cols>
  <sheetData>
    <row r="1" spans="1:13" ht="90.75" customHeight="1" x14ac:dyDescent="0.2">
      <c r="A1" s="191"/>
      <c r="B1" s="192"/>
      <c r="C1" s="198" t="s">
        <v>252</v>
      </c>
      <c r="D1" s="199"/>
      <c r="E1" s="199"/>
      <c r="F1" s="199"/>
      <c r="G1" s="199"/>
      <c r="H1" s="199"/>
      <c r="I1" s="199"/>
      <c r="J1" s="199"/>
      <c r="K1" s="199"/>
      <c r="L1" s="199"/>
      <c r="M1" s="200"/>
    </row>
    <row r="2" spans="1:13" ht="93.75" customHeight="1" x14ac:dyDescent="0.2">
      <c r="A2" s="193"/>
      <c r="B2" s="194"/>
      <c r="C2" s="201"/>
      <c r="D2" s="202"/>
      <c r="E2" s="202"/>
      <c r="F2" s="202"/>
      <c r="G2" s="202"/>
      <c r="H2" s="202"/>
      <c r="I2" s="202"/>
      <c r="J2" s="202"/>
      <c r="K2" s="202"/>
      <c r="L2" s="202"/>
      <c r="M2" s="203"/>
    </row>
    <row r="3" spans="1:13" ht="27.75" customHeight="1" x14ac:dyDescent="0.2">
      <c r="A3" s="193"/>
      <c r="B3" s="194"/>
      <c r="C3" s="201"/>
      <c r="D3" s="202"/>
      <c r="E3" s="202"/>
      <c r="F3" s="202"/>
      <c r="G3" s="202"/>
      <c r="H3" s="202"/>
      <c r="I3" s="202"/>
      <c r="J3" s="202"/>
      <c r="K3" s="202"/>
      <c r="L3" s="202"/>
      <c r="M3" s="203"/>
    </row>
    <row r="4" spans="1:13" ht="36.75" customHeight="1" x14ac:dyDescent="0.2">
      <c r="A4" s="195"/>
      <c r="B4" s="194"/>
      <c r="C4" s="201"/>
      <c r="D4" s="202"/>
      <c r="E4" s="202"/>
      <c r="F4" s="202"/>
      <c r="G4" s="202"/>
      <c r="H4" s="202"/>
      <c r="I4" s="202"/>
      <c r="J4" s="202"/>
      <c r="K4" s="202"/>
      <c r="L4" s="202"/>
      <c r="M4" s="203"/>
    </row>
    <row r="5" spans="1:13" ht="186" customHeight="1" thickBot="1" x14ac:dyDescent="0.25">
      <c r="A5" s="196"/>
      <c r="B5" s="197"/>
      <c r="C5" s="204"/>
      <c r="D5" s="205"/>
      <c r="E5" s="205"/>
      <c r="F5" s="205"/>
      <c r="G5" s="205"/>
      <c r="H5" s="205"/>
      <c r="I5" s="205"/>
      <c r="J5" s="205"/>
      <c r="K5" s="205"/>
      <c r="L5" s="205"/>
      <c r="M5" s="206"/>
    </row>
    <row r="6" spans="1:13" ht="13.5" customHeight="1" x14ac:dyDescent="0.2">
      <c r="A6" s="207">
        <f ca="1">TODAY()</f>
        <v>46106</v>
      </c>
      <c r="B6" s="207"/>
      <c r="C6" s="209" t="s">
        <v>0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20.25" hidden="1" customHeight="1" x14ac:dyDescent="0.2">
      <c r="A7" s="208"/>
      <c r="B7" s="208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</row>
    <row r="8" spans="1:13" ht="96" customHeight="1" thickBot="1" x14ac:dyDescent="0.25">
      <c r="A8" s="208"/>
      <c r="B8" s="208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</row>
    <row r="9" spans="1:13" ht="79.900000000000006" customHeight="1" thickBot="1" x14ac:dyDescent="0.6">
      <c r="A9" s="212"/>
      <c r="B9" s="213" t="s">
        <v>1</v>
      </c>
      <c r="C9" s="213" t="s">
        <v>2</v>
      </c>
      <c r="D9" s="215" t="s">
        <v>3</v>
      </c>
      <c r="E9" s="216"/>
      <c r="F9" s="213" t="s">
        <v>4</v>
      </c>
      <c r="G9" s="1"/>
      <c r="H9" s="217"/>
      <c r="I9" s="223" t="s">
        <v>1</v>
      </c>
      <c r="J9" s="221" t="s">
        <v>2</v>
      </c>
      <c r="K9" s="219" t="s">
        <v>3</v>
      </c>
      <c r="L9" s="220"/>
      <c r="M9" s="221" t="s">
        <v>4</v>
      </c>
    </row>
    <row r="10" spans="1:13" ht="79.900000000000006" customHeight="1" x14ac:dyDescent="0.2">
      <c r="A10" s="212"/>
      <c r="B10" s="213"/>
      <c r="C10" s="214"/>
      <c r="D10" s="2" t="s">
        <v>5</v>
      </c>
      <c r="E10" s="2" t="s">
        <v>6</v>
      </c>
      <c r="F10" s="213"/>
      <c r="G10" s="1"/>
      <c r="H10" s="218"/>
      <c r="I10" s="224"/>
      <c r="J10" s="222"/>
      <c r="K10" s="3" t="s">
        <v>5</v>
      </c>
      <c r="L10" s="4" t="s">
        <v>6</v>
      </c>
      <c r="M10" s="222"/>
    </row>
    <row r="11" spans="1:13" ht="69.95" customHeight="1" x14ac:dyDescent="0.2">
      <c r="A11" s="225" t="s">
        <v>7</v>
      </c>
      <c r="B11" s="52" t="s">
        <v>8</v>
      </c>
      <c r="C11" s="53" t="s">
        <v>17</v>
      </c>
      <c r="D11" s="54">
        <v>82900</v>
      </c>
      <c r="E11" s="55">
        <f t="shared" ref="E11:E82" si="0">D11/1000*F11</f>
        <v>106.11200000000001</v>
      </c>
      <c r="F11" s="56">
        <v>1.28</v>
      </c>
      <c r="H11" s="239" t="s">
        <v>31</v>
      </c>
      <c r="I11" s="9" t="s">
        <v>32</v>
      </c>
      <c r="J11" s="10" t="s">
        <v>13</v>
      </c>
      <c r="K11" s="11">
        <v>94900</v>
      </c>
      <c r="L11" s="12">
        <f t="shared" ref="L11:L36" si="1">K11/1000*M11</f>
        <v>65.480999999999995</v>
      </c>
      <c r="M11" s="13">
        <v>0.69</v>
      </c>
    </row>
    <row r="12" spans="1:13" ht="69.95" customHeight="1" x14ac:dyDescent="0.2">
      <c r="A12" s="226"/>
      <c r="B12" s="52" t="s">
        <v>11</v>
      </c>
      <c r="C12" s="53" t="s">
        <v>17</v>
      </c>
      <c r="D12" s="54">
        <v>82900</v>
      </c>
      <c r="E12" s="55">
        <f t="shared" si="0"/>
        <v>137.614</v>
      </c>
      <c r="F12" s="56">
        <v>1.66</v>
      </c>
      <c r="H12" s="240"/>
      <c r="I12" s="9" t="s">
        <v>35</v>
      </c>
      <c r="J12" s="10" t="s">
        <v>13</v>
      </c>
      <c r="K12" s="11">
        <v>90900</v>
      </c>
      <c r="L12" s="12">
        <f t="shared" si="1"/>
        <v>77.265000000000001</v>
      </c>
      <c r="M12" s="13">
        <v>0.85</v>
      </c>
    </row>
    <row r="13" spans="1:13" ht="69.95" customHeight="1" x14ac:dyDescent="0.2">
      <c r="A13" s="226"/>
      <c r="B13" s="52" t="s">
        <v>12</v>
      </c>
      <c r="C13" s="53" t="s">
        <v>17</v>
      </c>
      <c r="D13" s="54">
        <v>79900</v>
      </c>
      <c r="E13" s="55">
        <f t="shared" si="0"/>
        <v>169.38800000000003</v>
      </c>
      <c r="F13" s="56">
        <v>2.12</v>
      </c>
      <c r="H13" s="240"/>
      <c r="I13" s="9" t="s">
        <v>37</v>
      </c>
      <c r="J13" s="10" t="s">
        <v>13</v>
      </c>
      <c r="K13" s="11">
        <v>82900</v>
      </c>
      <c r="L13" s="12">
        <f t="shared" si="1"/>
        <v>95.334999999999994</v>
      </c>
      <c r="M13" s="13">
        <v>1.1499999999999999</v>
      </c>
    </row>
    <row r="14" spans="1:13" ht="69.95" customHeight="1" x14ac:dyDescent="0.2">
      <c r="A14" s="226"/>
      <c r="B14" s="52" t="s">
        <v>16</v>
      </c>
      <c r="C14" s="53" t="s">
        <v>17</v>
      </c>
      <c r="D14" s="54">
        <v>79900</v>
      </c>
      <c r="E14" s="55">
        <f t="shared" si="0"/>
        <v>190.96100000000001</v>
      </c>
      <c r="F14" s="56">
        <v>2.39</v>
      </c>
      <c r="H14" s="240"/>
      <c r="I14" s="9" t="s">
        <v>38</v>
      </c>
      <c r="J14" s="10" t="s">
        <v>13</v>
      </c>
      <c r="K14" s="11">
        <v>89900</v>
      </c>
      <c r="L14" s="12">
        <f>K14/1000*M14</f>
        <v>96.193000000000012</v>
      </c>
      <c r="M14" s="13">
        <v>1.07</v>
      </c>
    </row>
    <row r="15" spans="1:13" ht="69.95" customHeight="1" x14ac:dyDescent="0.2">
      <c r="A15" s="226"/>
      <c r="B15" s="52" t="s">
        <v>19</v>
      </c>
      <c r="C15" s="53" t="s">
        <v>17</v>
      </c>
      <c r="D15" s="54">
        <v>79900</v>
      </c>
      <c r="E15" s="55">
        <f t="shared" si="0"/>
        <v>218.12700000000001</v>
      </c>
      <c r="F15" s="56">
        <v>2.73</v>
      </c>
      <c r="H15" s="240"/>
      <c r="I15" s="9" t="s">
        <v>40</v>
      </c>
      <c r="J15" s="10" t="s">
        <v>13</v>
      </c>
      <c r="K15" s="11">
        <v>82900</v>
      </c>
      <c r="L15" s="12">
        <f>K15/1000*M15</f>
        <v>120.205</v>
      </c>
      <c r="M15" s="13">
        <v>1.45</v>
      </c>
    </row>
    <row r="16" spans="1:13" ht="69.95" customHeight="1" x14ac:dyDescent="0.2">
      <c r="A16" s="226"/>
      <c r="B16" s="52" t="s">
        <v>20</v>
      </c>
      <c r="C16" s="53" t="s">
        <v>17</v>
      </c>
      <c r="D16" s="54">
        <v>79900</v>
      </c>
      <c r="E16" s="55">
        <f t="shared" si="0"/>
        <v>246.89100000000002</v>
      </c>
      <c r="F16" s="56">
        <v>3.09</v>
      </c>
      <c r="H16" s="240"/>
      <c r="I16" s="9" t="s">
        <v>120</v>
      </c>
      <c r="J16" s="10" t="s">
        <v>13</v>
      </c>
      <c r="K16" s="11">
        <v>89900</v>
      </c>
      <c r="L16" s="12">
        <f>K16/1000*M16</f>
        <v>107.88000000000001</v>
      </c>
      <c r="M16" s="13">
        <v>1.2</v>
      </c>
    </row>
    <row r="17" spans="1:13" ht="69.95" customHeight="1" x14ac:dyDescent="0.2">
      <c r="A17" s="226"/>
      <c r="B17" s="52" t="s">
        <v>266</v>
      </c>
      <c r="C17" s="53" t="s">
        <v>17</v>
      </c>
      <c r="D17" s="54">
        <v>79900</v>
      </c>
      <c r="E17" s="55">
        <f t="shared" si="0"/>
        <v>263.67</v>
      </c>
      <c r="F17" s="56">
        <v>3.3</v>
      </c>
      <c r="H17" s="240"/>
      <c r="I17" s="9" t="s">
        <v>174</v>
      </c>
      <c r="J17" s="10" t="s">
        <v>213</v>
      </c>
      <c r="K17" s="11">
        <v>89900</v>
      </c>
      <c r="L17" s="12">
        <f>K17/1000*M17</f>
        <v>103.38500000000001</v>
      </c>
      <c r="M17" s="13">
        <v>1.1499999999999999</v>
      </c>
    </row>
    <row r="18" spans="1:13" ht="69.95" customHeight="1" x14ac:dyDescent="0.2">
      <c r="A18" s="226"/>
      <c r="B18" s="52" t="s">
        <v>22</v>
      </c>
      <c r="C18" s="53" t="s">
        <v>17</v>
      </c>
      <c r="D18" s="54">
        <v>79900</v>
      </c>
      <c r="E18" s="55">
        <f t="shared" si="0"/>
        <v>306.81600000000003</v>
      </c>
      <c r="F18" s="56">
        <v>3.84</v>
      </c>
      <c r="H18" s="240"/>
      <c r="I18" s="9" t="s">
        <v>208</v>
      </c>
      <c r="J18" s="10">
        <v>6</v>
      </c>
      <c r="K18" s="11">
        <v>84900</v>
      </c>
      <c r="L18" s="12">
        <f>K18/1000*M18</f>
        <v>118.011</v>
      </c>
      <c r="M18" s="13">
        <v>1.39</v>
      </c>
    </row>
    <row r="19" spans="1:13" ht="69.95" customHeight="1" x14ac:dyDescent="0.2">
      <c r="A19" s="227"/>
      <c r="B19" s="52" t="s">
        <v>240</v>
      </c>
      <c r="C19" s="53" t="s">
        <v>17</v>
      </c>
      <c r="D19" s="54">
        <v>79900</v>
      </c>
      <c r="E19" s="55">
        <f>D19/1000*F19</f>
        <v>389.91200000000003</v>
      </c>
      <c r="F19" s="56">
        <v>4.88</v>
      </c>
      <c r="H19" s="240"/>
      <c r="I19" s="9" t="s">
        <v>44</v>
      </c>
      <c r="J19" s="10" t="s">
        <v>13</v>
      </c>
      <c r="K19" s="11">
        <v>89900</v>
      </c>
      <c r="L19" s="12">
        <f t="shared" si="1"/>
        <v>117.94880000000001</v>
      </c>
      <c r="M19" s="13">
        <v>1.3120000000000001</v>
      </c>
    </row>
    <row r="20" spans="1:13" ht="69.95" customHeight="1" x14ac:dyDescent="0.2">
      <c r="A20" s="161" t="s">
        <v>274</v>
      </c>
      <c r="B20" s="57" t="s">
        <v>24</v>
      </c>
      <c r="C20" s="58" t="s">
        <v>25</v>
      </c>
      <c r="D20" s="59">
        <v>79900</v>
      </c>
      <c r="E20" s="60">
        <f t="shared" si="0"/>
        <v>319.60000000000002</v>
      </c>
      <c r="F20" s="61">
        <v>4</v>
      </c>
      <c r="H20" s="240"/>
      <c r="I20" s="9" t="s">
        <v>116</v>
      </c>
      <c r="J20" s="10" t="s">
        <v>13</v>
      </c>
      <c r="K20" s="11">
        <v>82900</v>
      </c>
      <c r="L20" s="12">
        <f t="shared" si="1"/>
        <v>143.83150000000001</v>
      </c>
      <c r="M20" s="13">
        <v>1.7350000000000001</v>
      </c>
    </row>
    <row r="21" spans="1:13" ht="69.95" customHeight="1" x14ac:dyDescent="0.2">
      <c r="A21" s="162"/>
      <c r="B21" s="62" t="s">
        <v>26</v>
      </c>
      <c r="C21" s="63" t="s">
        <v>25</v>
      </c>
      <c r="D21" s="54">
        <v>79900</v>
      </c>
      <c r="E21" s="64">
        <f t="shared" si="0"/>
        <v>369.13800000000003</v>
      </c>
      <c r="F21" s="56">
        <v>4.62</v>
      </c>
      <c r="H21" s="240"/>
      <c r="I21" s="9" t="s">
        <v>262</v>
      </c>
      <c r="J21" s="10" t="s">
        <v>213</v>
      </c>
      <c r="K21" s="11">
        <v>79900</v>
      </c>
      <c r="L21" s="12">
        <f t="shared" si="1"/>
        <v>193.43790000000001</v>
      </c>
      <c r="M21" s="13">
        <v>2.4209999999999998</v>
      </c>
    </row>
    <row r="22" spans="1:13" ht="69.95" customHeight="1" x14ac:dyDescent="0.2">
      <c r="A22" s="162"/>
      <c r="B22" s="62" t="s">
        <v>27</v>
      </c>
      <c r="C22" s="63" t="s">
        <v>25</v>
      </c>
      <c r="D22" s="54">
        <v>79900</v>
      </c>
      <c r="E22" s="64">
        <f t="shared" si="0"/>
        <v>418.67600000000004</v>
      </c>
      <c r="F22" s="56">
        <v>5.24</v>
      </c>
      <c r="H22" s="240"/>
      <c r="I22" s="9" t="s">
        <v>205</v>
      </c>
      <c r="J22" s="10" t="s">
        <v>13</v>
      </c>
      <c r="K22" s="11">
        <v>89900</v>
      </c>
      <c r="L22" s="12">
        <f t="shared" si="1"/>
        <v>117.94880000000001</v>
      </c>
      <c r="M22" s="13">
        <v>1.3120000000000001</v>
      </c>
    </row>
    <row r="23" spans="1:13" ht="69.95" customHeight="1" x14ac:dyDescent="0.2">
      <c r="A23" s="162"/>
      <c r="B23" s="62" t="s">
        <v>28</v>
      </c>
      <c r="C23" s="63" t="s">
        <v>137</v>
      </c>
      <c r="D23" s="54">
        <v>79900</v>
      </c>
      <c r="E23" s="64">
        <f t="shared" si="0"/>
        <v>431.46000000000004</v>
      </c>
      <c r="F23" s="56">
        <v>5.4</v>
      </c>
      <c r="H23" s="240"/>
      <c r="I23" s="9" t="s">
        <v>46</v>
      </c>
      <c r="J23" s="10" t="s">
        <v>47</v>
      </c>
      <c r="K23" s="11">
        <v>82900</v>
      </c>
      <c r="L23" s="12">
        <f>K23/1000*M23</f>
        <v>143.83150000000001</v>
      </c>
      <c r="M23" s="13">
        <v>1.7350000000000001</v>
      </c>
    </row>
    <row r="24" spans="1:13" ht="69.95" customHeight="1" x14ac:dyDescent="0.2">
      <c r="A24" s="162"/>
      <c r="B24" s="62" t="s">
        <v>29</v>
      </c>
      <c r="C24" s="63" t="s">
        <v>137</v>
      </c>
      <c r="D24" s="54">
        <v>79900</v>
      </c>
      <c r="E24" s="64">
        <f t="shared" si="0"/>
        <v>500.17400000000004</v>
      </c>
      <c r="F24" s="56">
        <v>6.26</v>
      </c>
      <c r="H24" s="240"/>
      <c r="I24" s="9" t="s">
        <v>184</v>
      </c>
      <c r="J24" s="10" t="s">
        <v>13</v>
      </c>
      <c r="K24" s="11">
        <v>79900</v>
      </c>
      <c r="L24" s="12">
        <f>K24/1000*M24</f>
        <v>167.79000000000002</v>
      </c>
      <c r="M24" s="13">
        <v>2.1</v>
      </c>
    </row>
    <row r="25" spans="1:13" ht="69.95" customHeight="1" x14ac:dyDescent="0.2">
      <c r="A25" s="162"/>
      <c r="B25" s="62" t="s">
        <v>30</v>
      </c>
      <c r="C25" s="63" t="s">
        <v>137</v>
      </c>
      <c r="D25" s="54">
        <v>79900</v>
      </c>
      <c r="E25" s="64">
        <f t="shared" si="0"/>
        <v>567.29</v>
      </c>
      <c r="F25" s="56">
        <v>7.1</v>
      </c>
      <c r="H25" s="240"/>
      <c r="I25" s="9" t="s">
        <v>212</v>
      </c>
      <c r="J25" s="10" t="s">
        <v>213</v>
      </c>
      <c r="K25" s="11">
        <v>79900</v>
      </c>
      <c r="L25" s="12">
        <f>K25/1000*M25</f>
        <v>195.75500000000002</v>
      </c>
      <c r="M25" s="13">
        <v>2.4500000000000002</v>
      </c>
    </row>
    <row r="26" spans="1:13" ht="69.95" customHeight="1" x14ac:dyDescent="0.2">
      <c r="A26" s="162"/>
      <c r="B26" s="62" t="s">
        <v>33</v>
      </c>
      <c r="C26" s="63" t="s">
        <v>137</v>
      </c>
      <c r="D26" s="54">
        <v>79900</v>
      </c>
      <c r="E26" s="64">
        <f t="shared" si="0"/>
        <v>508.16400000000004</v>
      </c>
      <c r="F26" s="56">
        <v>6.36</v>
      </c>
      <c r="H26" s="240"/>
      <c r="I26" s="9" t="s">
        <v>48</v>
      </c>
      <c r="J26" s="10" t="s">
        <v>13</v>
      </c>
      <c r="K26" s="11">
        <v>89900</v>
      </c>
      <c r="L26" s="12">
        <f t="shared" si="1"/>
        <v>128.55700000000002</v>
      </c>
      <c r="M26" s="13">
        <v>1.43</v>
      </c>
    </row>
    <row r="27" spans="1:13" ht="69.95" customHeight="1" x14ac:dyDescent="0.2">
      <c r="A27" s="162"/>
      <c r="B27" s="62" t="s">
        <v>34</v>
      </c>
      <c r="C27" s="63" t="s">
        <v>137</v>
      </c>
      <c r="D27" s="54">
        <v>79900</v>
      </c>
      <c r="E27" s="64">
        <f t="shared" si="0"/>
        <v>589.66200000000003</v>
      </c>
      <c r="F27" s="56">
        <v>7.38</v>
      </c>
      <c r="H27" s="240"/>
      <c r="I27" s="9" t="s">
        <v>49</v>
      </c>
      <c r="J27" s="10" t="s">
        <v>13</v>
      </c>
      <c r="K27" s="11">
        <v>82900</v>
      </c>
      <c r="L27" s="12">
        <f t="shared" si="1"/>
        <v>158.339</v>
      </c>
      <c r="M27" s="13">
        <v>1.91</v>
      </c>
    </row>
    <row r="28" spans="1:13" ht="69.95" customHeight="1" x14ac:dyDescent="0.2">
      <c r="A28" s="162"/>
      <c r="B28" s="62" t="s">
        <v>36</v>
      </c>
      <c r="C28" s="63" t="s">
        <v>137</v>
      </c>
      <c r="D28" s="54">
        <v>79900</v>
      </c>
      <c r="E28" s="64">
        <f>D28/1000*F28</f>
        <v>669.56200000000013</v>
      </c>
      <c r="F28" s="56">
        <v>8.3800000000000008</v>
      </c>
      <c r="H28" s="240"/>
      <c r="I28" s="9" t="s">
        <v>141</v>
      </c>
      <c r="J28" s="10" t="s">
        <v>10</v>
      </c>
      <c r="K28" s="11">
        <v>79900</v>
      </c>
      <c r="L28" s="12">
        <f t="shared" si="1"/>
        <v>218.92600000000004</v>
      </c>
      <c r="M28" s="13">
        <v>2.74</v>
      </c>
    </row>
    <row r="29" spans="1:13" ht="69.95" customHeight="1" x14ac:dyDescent="0.2">
      <c r="A29" s="162"/>
      <c r="B29" s="62" t="s">
        <v>201</v>
      </c>
      <c r="C29" s="63" t="s">
        <v>137</v>
      </c>
      <c r="D29" s="54">
        <v>79900</v>
      </c>
      <c r="E29" s="64">
        <f>D29/1000*F29</f>
        <v>827.76400000000001</v>
      </c>
      <c r="F29" s="56">
        <v>10.36</v>
      </c>
      <c r="H29" s="240"/>
      <c r="I29" s="9" t="s">
        <v>50</v>
      </c>
      <c r="J29" s="10" t="s">
        <v>13</v>
      </c>
      <c r="K29" s="11">
        <v>89900</v>
      </c>
      <c r="L29" s="12">
        <f t="shared" si="1"/>
        <v>160.29169999999999</v>
      </c>
      <c r="M29" s="13">
        <v>1.7829999999999999</v>
      </c>
    </row>
    <row r="30" spans="1:13" ht="69.95" customHeight="1" x14ac:dyDescent="0.2">
      <c r="A30" s="162"/>
      <c r="B30" s="62" t="s">
        <v>39</v>
      </c>
      <c r="C30" s="63" t="s">
        <v>137</v>
      </c>
      <c r="D30" s="54">
        <v>79900</v>
      </c>
      <c r="E30" s="64">
        <f t="shared" si="0"/>
        <v>679.15000000000009</v>
      </c>
      <c r="F30" s="56">
        <v>8.5</v>
      </c>
      <c r="H30" s="240"/>
      <c r="I30" s="9" t="s">
        <v>52</v>
      </c>
      <c r="J30" s="10" t="s">
        <v>13</v>
      </c>
      <c r="K30" s="11">
        <v>82900</v>
      </c>
      <c r="L30" s="12">
        <f t="shared" si="1"/>
        <v>202.85630000000003</v>
      </c>
      <c r="M30" s="13">
        <v>2.4470000000000001</v>
      </c>
    </row>
    <row r="31" spans="1:13" ht="69.95" customHeight="1" x14ac:dyDescent="0.2">
      <c r="A31" s="162"/>
      <c r="B31" s="62" t="s">
        <v>263</v>
      </c>
      <c r="C31" s="63" t="s">
        <v>137</v>
      </c>
      <c r="D31" s="54">
        <v>79900</v>
      </c>
      <c r="E31" s="64">
        <f t="shared" si="0"/>
        <v>772.63300000000004</v>
      </c>
      <c r="F31" s="56">
        <v>9.67</v>
      </c>
      <c r="H31" s="240"/>
      <c r="I31" s="9" t="s">
        <v>54</v>
      </c>
      <c r="J31" s="10" t="s">
        <v>13</v>
      </c>
      <c r="K31" s="11">
        <v>79900</v>
      </c>
      <c r="L31" s="12">
        <f t="shared" si="1"/>
        <v>268.464</v>
      </c>
      <c r="M31" s="13">
        <v>3.36</v>
      </c>
    </row>
    <row r="32" spans="1:13" ht="69.95" customHeight="1" x14ac:dyDescent="0.2">
      <c r="A32" s="162"/>
      <c r="B32" s="62" t="s">
        <v>149</v>
      </c>
      <c r="C32" s="63" t="s">
        <v>137</v>
      </c>
      <c r="D32" s="54">
        <v>79900</v>
      </c>
      <c r="E32" s="64">
        <f t="shared" si="0"/>
        <v>620.82299999999998</v>
      </c>
      <c r="F32" s="56">
        <v>7.77</v>
      </c>
      <c r="H32" s="240"/>
      <c r="I32" s="9" t="s">
        <v>270</v>
      </c>
      <c r="J32" s="10" t="s">
        <v>13</v>
      </c>
      <c r="K32" s="11">
        <v>79900</v>
      </c>
      <c r="L32" s="12">
        <f t="shared" si="1"/>
        <v>344.36899999999997</v>
      </c>
      <c r="M32" s="13">
        <v>4.3099999999999996</v>
      </c>
    </row>
    <row r="33" spans="1:13" ht="69.95" customHeight="1" x14ac:dyDescent="0.2">
      <c r="A33" s="162"/>
      <c r="B33" s="62" t="s">
        <v>41</v>
      </c>
      <c r="C33" s="63" t="s">
        <v>137</v>
      </c>
      <c r="D33" s="54">
        <v>79900</v>
      </c>
      <c r="E33" s="64">
        <f t="shared" si="0"/>
        <v>720.69799999999998</v>
      </c>
      <c r="F33" s="56">
        <v>9.02</v>
      </c>
      <c r="H33" s="240"/>
      <c r="I33" s="9" t="s">
        <v>145</v>
      </c>
      <c r="J33" s="10" t="s">
        <v>13</v>
      </c>
      <c r="K33" s="11">
        <v>89900</v>
      </c>
      <c r="L33" s="12">
        <f t="shared" si="1"/>
        <v>151.03200000000001</v>
      </c>
      <c r="M33" s="13">
        <v>1.68</v>
      </c>
    </row>
    <row r="34" spans="1:13" ht="69.95" customHeight="1" x14ac:dyDescent="0.2">
      <c r="A34" s="162"/>
      <c r="B34" s="62" t="s">
        <v>42</v>
      </c>
      <c r="C34" s="63" t="s">
        <v>137</v>
      </c>
      <c r="D34" s="54">
        <v>79900</v>
      </c>
      <c r="E34" s="64">
        <f t="shared" si="0"/>
        <v>819.774</v>
      </c>
      <c r="F34" s="56">
        <v>10.26</v>
      </c>
      <c r="H34" s="240"/>
      <c r="I34" s="9" t="s">
        <v>55</v>
      </c>
      <c r="J34" s="10" t="s">
        <v>13</v>
      </c>
      <c r="K34" s="11">
        <v>82900</v>
      </c>
      <c r="L34" s="12">
        <f t="shared" si="1"/>
        <v>184.86700000000002</v>
      </c>
      <c r="M34" s="13">
        <v>2.23</v>
      </c>
    </row>
    <row r="35" spans="1:13" ht="69.95" customHeight="1" x14ac:dyDescent="0.2">
      <c r="A35" s="162"/>
      <c r="B35" s="62" t="s">
        <v>154</v>
      </c>
      <c r="C35" s="63" t="s">
        <v>137</v>
      </c>
      <c r="D35" s="54">
        <v>79900</v>
      </c>
      <c r="E35" s="64">
        <f t="shared" si="0"/>
        <v>1018.725</v>
      </c>
      <c r="F35" s="56">
        <v>12.75</v>
      </c>
      <c r="H35" s="240"/>
      <c r="I35" s="9" t="s">
        <v>127</v>
      </c>
      <c r="J35" s="10" t="s">
        <v>13</v>
      </c>
      <c r="K35" s="11">
        <v>79900</v>
      </c>
      <c r="L35" s="12">
        <f t="shared" si="1"/>
        <v>253.28300000000002</v>
      </c>
      <c r="M35" s="13">
        <v>3.17</v>
      </c>
    </row>
    <row r="36" spans="1:13" ht="69.95" customHeight="1" x14ac:dyDescent="0.2">
      <c r="A36" s="162"/>
      <c r="B36" s="62" t="s">
        <v>143</v>
      </c>
      <c r="C36" s="63" t="s">
        <v>137</v>
      </c>
      <c r="D36" s="54">
        <v>79900</v>
      </c>
      <c r="E36" s="64">
        <f t="shared" si="0"/>
        <v>762.24599999999998</v>
      </c>
      <c r="F36" s="56">
        <v>9.5399999999999991</v>
      </c>
      <c r="H36" s="240"/>
      <c r="I36" s="9" t="s">
        <v>176</v>
      </c>
      <c r="J36" s="10" t="s">
        <v>13</v>
      </c>
      <c r="K36" s="11">
        <v>89900</v>
      </c>
      <c r="L36" s="12">
        <f t="shared" si="1"/>
        <v>205.87100000000001</v>
      </c>
      <c r="M36" s="13">
        <v>2.29</v>
      </c>
    </row>
    <row r="37" spans="1:13" ht="69.95" customHeight="1" x14ac:dyDescent="0.2">
      <c r="A37" s="162"/>
      <c r="B37" s="62" t="s">
        <v>142</v>
      </c>
      <c r="C37" s="63" t="s">
        <v>43</v>
      </c>
      <c r="D37" s="54">
        <v>79900</v>
      </c>
      <c r="E37" s="64">
        <f t="shared" si="0"/>
        <v>866.91500000000008</v>
      </c>
      <c r="F37" s="56">
        <v>10.85</v>
      </c>
      <c r="H37" s="240"/>
      <c r="I37" s="9" t="s">
        <v>57</v>
      </c>
      <c r="J37" s="10" t="s">
        <v>13</v>
      </c>
      <c r="K37" s="11">
        <v>82900</v>
      </c>
      <c r="L37" s="12">
        <f t="shared" ref="L37:L44" si="2">K37/1000*M37</f>
        <v>245.38400000000001</v>
      </c>
      <c r="M37" s="13">
        <v>2.96</v>
      </c>
    </row>
    <row r="38" spans="1:13" ht="69.95" customHeight="1" x14ac:dyDescent="0.2">
      <c r="A38" s="162"/>
      <c r="B38" s="62" t="s">
        <v>271</v>
      </c>
      <c r="C38" s="63" t="s">
        <v>137</v>
      </c>
      <c r="D38" s="54">
        <v>79900</v>
      </c>
      <c r="E38" s="64">
        <f t="shared" si="0"/>
        <v>851.73400000000004</v>
      </c>
      <c r="F38" s="56">
        <v>10.66</v>
      </c>
      <c r="H38" s="240"/>
      <c r="I38" s="9" t="s">
        <v>59</v>
      </c>
      <c r="J38" s="10" t="s">
        <v>13</v>
      </c>
      <c r="K38" s="11">
        <v>79900</v>
      </c>
      <c r="L38" s="12">
        <f t="shared" si="2"/>
        <v>344.36899999999997</v>
      </c>
      <c r="M38" s="13">
        <v>4.3099999999999996</v>
      </c>
    </row>
    <row r="39" spans="1:13" ht="69.95" customHeight="1" x14ac:dyDescent="0.2">
      <c r="A39" s="162"/>
      <c r="B39" s="62" t="s">
        <v>45</v>
      </c>
      <c r="C39" s="63" t="s">
        <v>137</v>
      </c>
      <c r="D39" s="54">
        <v>79900</v>
      </c>
      <c r="E39" s="64">
        <f t="shared" si="0"/>
        <v>969.18700000000013</v>
      </c>
      <c r="F39" s="56">
        <v>12.13</v>
      </c>
      <c r="H39" s="240"/>
      <c r="I39" s="9" t="s">
        <v>173</v>
      </c>
      <c r="J39" s="10" t="s">
        <v>13</v>
      </c>
      <c r="K39" s="11">
        <v>79900</v>
      </c>
      <c r="L39" s="12">
        <f t="shared" si="2"/>
        <v>451.43500000000006</v>
      </c>
      <c r="M39" s="13">
        <v>5.65</v>
      </c>
    </row>
    <row r="40" spans="1:13" ht="69.95" customHeight="1" x14ac:dyDescent="0.2">
      <c r="A40" s="162"/>
      <c r="B40" s="62" t="s">
        <v>272</v>
      </c>
      <c r="C40" s="63" t="s">
        <v>186</v>
      </c>
      <c r="D40" s="54">
        <v>79900</v>
      </c>
      <c r="E40" s="64">
        <f t="shared" si="0"/>
        <v>1201.6959999999999</v>
      </c>
      <c r="F40" s="56">
        <v>15.04</v>
      </c>
      <c r="H40" s="240"/>
      <c r="I40" s="9" t="s">
        <v>256</v>
      </c>
      <c r="J40" s="10" t="s">
        <v>13</v>
      </c>
      <c r="K40" s="11">
        <v>94900</v>
      </c>
      <c r="L40" s="12">
        <f t="shared" si="2"/>
        <v>638.67700000000013</v>
      </c>
      <c r="M40" s="13">
        <v>6.73</v>
      </c>
    </row>
    <row r="41" spans="1:13" ht="69.95" customHeight="1" x14ac:dyDescent="0.2">
      <c r="A41" s="162"/>
      <c r="B41" s="62" t="s">
        <v>182</v>
      </c>
      <c r="C41" s="63" t="s">
        <v>137</v>
      </c>
      <c r="D41" s="54">
        <v>79900</v>
      </c>
      <c r="E41" s="64">
        <f t="shared" si="0"/>
        <v>893.28200000000004</v>
      </c>
      <c r="F41" s="56">
        <v>11.18</v>
      </c>
      <c r="H41" s="240"/>
      <c r="I41" s="9" t="s">
        <v>147</v>
      </c>
      <c r="J41" s="10" t="s">
        <v>13</v>
      </c>
      <c r="K41" s="11">
        <v>89900</v>
      </c>
      <c r="L41" s="12">
        <f t="shared" si="2"/>
        <v>188.79000000000002</v>
      </c>
      <c r="M41" s="13">
        <v>2.1</v>
      </c>
    </row>
    <row r="42" spans="1:13" ht="69.95" customHeight="1" x14ac:dyDescent="0.2">
      <c r="A42" s="162"/>
      <c r="B42" s="62" t="s">
        <v>115</v>
      </c>
      <c r="C42" s="63" t="s">
        <v>137</v>
      </c>
      <c r="D42" s="54">
        <v>84900</v>
      </c>
      <c r="E42" s="64">
        <f t="shared" si="0"/>
        <v>1080.777</v>
      </c>
      <c r="F42" s="56">
        <v>12.73</v>
      </c>
      <c r="H42" s="240"/>
      <c r="I42" s="9" t="s">
        <v>61</v>
      </c>
      <c r="J42" s="10" t="s">
        <v>13</v>
      </c>
      <c r="K42" s="11">
        <v>82900</v>
      </c>
      <c r="L42" s="12">
        <f t="shared" si="2"/>
        <v>231.62260000000001</v>
      </c>
      <c r="M42" s="13">
        <v>2.794</v>
      </c>
    </row>
    <row r="43" spans="1:13" ht="69.95" customHeight="1" x14ac:dyDescent="0.2">
      <c r="A43" s="162"/>
      <c r="B43" s="62" t="s">
        <v>151</v>
      </c>
      <c r="C43" s="63" t="s">
        <v>137</v>
      </c>
      <c r="D43" s="54">
        <v>89900</v>
      </c>
      <c r="E43" s="64">
        <f t="shared" si="0"/>
        <v>1420.42</v>
      </c>
      <c r="F43" s="56">
        <v>15.8</v>
      </c>
      <c r="H43" s="240"/>
      <c r="I43" s="9" t="s">
        <v>150</v>
      </c>
      <c r="J43" s="10" t="s">
        <v>13</v>
      </c>
      <c r="K43" s="11">
        <v>79900</v>
      </c>
      <c r="L43" s="12">
        <f t="shared" si="2"/>
        <v>311.61</v>
      </c>
      <c r="M43" s="13">
        <v>3.9</v>
      </c>
    </row>
    <row r="44" spans="1:13" ht="69.95" customHeight="1" x14ac:dyDescent="0.2">
      <c r="A44" s="162"/>
      <c r="B44" s="62" t="s">
        <v>119</v>
      </c>
      <c r="C44" s="63" t="s">
        <v>137</v>
      </c>
      <c r="D44" s="54">
        <v>80900</v>
      </c>
      <c r="E44" s="64">
        <f t="shared" si="0"/>
        <v>1236.961</v>
      </c>
      <c r="F44" s="56">
        <v>15.29</v>
      </c>
      <c r="H44" s="240"/>
      <c r="I44" s="9" t="s">
        <v>140</v>
      </c>
      <c r="J44" s="10" t="s">
        <v>13</v>
      </c>
      <c r="K44" s="11">
        <v>89900</v>
      </c>
      <c r="L44" s="12">
        <f t="shared" si="2"/>
        <v>205.87100000000001</v>
      </c>
      <c r="M44" s="13">
        <v>2.29</v>
      </c>
    </row>
    <row r="45" spans="1:13" ht="69.95" customHeight="1" x14ac:dyDescent="0.2">
      <c r="A45" s="162"/>
      <c r="B45" s="62" t="s">
        <v>51</v>
      </c>
      <c r="C45" s="63" t="s">
        <v>43</v>
      </c>
      <c r="D45" s="54">
        <v>80900</v>
      </c>
      <c r="E45" s="64">
        <f>D45/1000*F45</f>
        <v>1393.098</v>
      </c>
      <c r="F45" s="56">
        <v>17.22</v>
      </c>
      <c r="H45" s="240"/>
      <c r="I45" s="9" t="s">
        <v>63</v>
      </c>
      <c r="J45" s="10" t="s">
        <v>13</v>
      </c>
      <c r="K45" s="11">
        <v>82900</v>
      </c>
      <c r="L45" s="12">
        <f t="shared" ref="L45:L65" si="3">K45/1000*M45</f>
        <v>256.99</v>
      </c>
      <c r="M45" s="13">
        <v>3.1</v>
      </c>
    </row>
    <row r="46" spans="1:13" ht="69.95" customHeight="1" x14ac:dyDescent="0.2">
      <c r="A46" s="162"/>
      <c r="B46" s="62" t="s">
        <v>53</v>
      </c>
      <c r="C46" s="63" t="s">
        <v>43</v>
      </c>
      <c r="D46" s="54">
        <v>80900</v>
      </c>
      <c r="E46" s="64">
        <f>D46/1000*F46</f>
        <v>1536.2909999999999</v>
      </c>
      <c r="F46" s="56">
        <v>18.989999999999998</v>
      </c>
      <c r="H46" s="240"/>
      <c r="I46" s="9" t="s">
        <v>65</v>
      </c>
      <c r="J46" s="10" t="s">
        <v>13</v>
      </c>
      <c r="K46" s="11">
        <v>79900</v>
      </c>
      <c r="L46" s="12">
        <f t="shared" si="3"/>
        <v>343.57</v>
      </c>
      <c r="M46" s="13">
        <v>4.3</v>
      </c>
    </row>
    <row r="47" spans="1:13" ht="69.95" customHeight="1" x14ac:dyDescent="0.2">
      <c r="A47" s="162"/>
      <c r="B47" s="62" t="s">
        <v>202</v>
      </c>
      <c r="C47" s="63" t="s">
        <v>43</v>
      </c>
      <c r="D47" s="54">
        <v>92900</v>
      </c>
      <c r="E47" s="64">
        <f t="shared" ref="E47:E50" si="4">D47/1000*F47</f>
        <v>1503.1220000000001</v>
      </c>
      <c r="F47" s="56">
        <v>16.18</v>
      </c>
      <c r="H47" s="240"/>
      <c r="I47" s="9" t="s">
        <v>166</v>
      </c>
      <c r="J47" s="10" t="s">
        <v>13</v>
      </c>
      <c r="K47" s="11">
        <v>79900</v>
      </c>
      <c r="L47" s="12">
        <f t="shared" si="3"/>
        <v>445.04300000000006</v>
      </c>
      <c r="M47" s="13">
        <v>5.57</v>
      </c>
    </row>
    <row r="48" spans="1:13" ht="69.95" customHeight="1" x14ac:dyDescent="0.2">
      <c r="A48" s="162"/>
      <c r="B48" s="62" t="s">
        <v>308</v>
      </c>
      <c r="C48" s="63" t="s">
        <v>137</v>
      </c>
      <c r="D48" s="54">
        <v>84900</v>
      </c>
      <c r="E48" s="64">
        <f t="shared" si="4"/>
        <v>2680.2930000000001</v>
      </c>
      <c r="F48" s="56">
        <v>31.57</v>
      </c>
      <c r="G48" s="5"/>
      <c r="H48" s="240"/>
      <c r="I48" s="9" t="s">
        <v>66</v>
      </c>
      <c r="J48" s="10" t="s">
        <v>13</v>
      </c>
      <c r="K48" s="11">
        <v>82900</v>
      </c>
      <c r="L48" s="12">
        <f t="shared" si="3"/>
        <v>302.58500000000004</v>
      </c>
      <c r="M48" s="13">
        <v>3.65</v>
      </c>
    </row>
    <row r="49" spans="1:13" ht="69.95" customHeight="1" x14ac:dyDescent="0.2">
      <c r="A49" s="162"/>
      <c r="B49" s="62" t="s">
        <v>257</v>
      </c>
      <c r="C49" s="63" t="s">
        <v>43</v>
      </c>
      <c r="D49" s="54">
        <v>82900</v>
      </c>
      <c r="E49" s="64">
        <f t="shared" si="4"/>
        <v>1504.635</v>
      </c>
      <c r="F49" s="56">
        <v>18.149999999999999</v>
      </c>
      <c r="G49" s="5"/>
      <c r="H49" s="240"/>
      <c r="I49" s="9" t="s">
        <v>68</v>
      </c>
      <c r="J49" s="10" t="s">
        <v>13</v>
      </c>
      <c r="K49" s="11">
        <v>79900</v>
      </c>
      <c r="L49" s="12">
        <f t="shared" si="3"/>
        <v>419.47500000000002</v>
      </c>
      <c r="M49" s="13">
        <v>5.25</v>
      </c>
    </row>
    <row r="50" spans="1:13" ht="69.95" customHeight="1" x14ac:dyDescent="0.2">
      <c r="A50" s="162"/>
      <c r="B50" s="62" t="s">
        <v>56</v>
      </c>
      <c r="C50" s="63" t="s">
        <v>43</v>
      </c>
      <c r="D50" s="54">
        <v>79900</v>
      </c>
      <c r="E50" s="64">
        <f t="shared" si="4"/>
        <v>2108.5610000000001</v>
      </c>
      <c r="F50" s="56">
        <v>26.39</v>
      </c>
      <c r="G50" s="5"/>
      <c r="H50" s="240"/>
      <c r="I50" s="9" t="s">
        <v>69</v>
      </c>
      <c r="J50" s="10" t="s">
        <v>13</v>
      </c>
      <c r="K50" s="11">
        <v>79900</v>
      </c>
      <c r="L50" s="12">
        <f t="shared" si="3"/>
        <v>544.91800000000001</v>
      </c>
      <c r="M50" s="13">
        <v>6.82</v>
      </c>
    </row>
    <row r="51" spans="1:13" ht="69.95" customHeight="1" x14ac:dyDescent="0.2">
      <c r="A51" s="162"/>
      <c r="B51" s="62" t="s">
        <v>58</v>
      </c>
      <c r="C51" s="63" t="s">
        <v>43</v>
      </c>
      <c r="D51" s="54">
        <v>79900</v>
      </c>
      <c r="E51" s="64">
        <f t="shared" ref="E51:E57" si="5">D51/1000*F51</f>
        <v>2518.4480000000003</v>
      </c>
      <c r="F51" s="56">
        <v>31.52</v>
      </c>
      <c r="G51" s="5"/>
      <c r="H51" s="240"/>
      <c r="I51" s="9" t="s">
        <v>244</v>
      </c>
      <c r="J51" s="10" t="s">
        <v>213</v>
      </c>
      <c r="K51" s="11">
        <v>79900</v>
      </c>
      <c r="L51" s="12">
        <f t="shared" si="3"/>
        <v>685.54200000000003</v>
      </c>
      <c r="M51" s="13">
        <v>8.58</v>
      </c>
    </row>
    <row r="52" spans="1:13" ht="69.95" customHeight="1" x14ac:dyDescent="0.2">
      <c r="A52" s="162"/>
      <c r="B52" s="62" t="s">
        <v>204</v>
      </c>
      <c r="C52" s="63" t="s">
        <v>43</v>
      </c>
      <c r="D52" s="54">
        <v>79900</v>
      </c>
      <c r="E52" s="64">
        <f t="shared" si="5"/>
        <v>2924.34</v>
      </c>
      <c r="F52" s="56">
        <v>36.6</v>
      </c>
      <c r="G52" s="5"/>
      <c r="H52" s="240"/>
      <c r="I52" s="9" t="s">
        <v>70</v>
      </c>
      <c r="J52" s="10" t="s">
        <v>13</v>
      </c>
      <c r="K52" s="11">
        <v>82900</v>
      </c>
      <c r="L52" s="12">
        <f t="shared" si="3"/>
        <v>308.38800000000003</v>
      </c>
      <c r="M52" s="13">
        <v>3.72</v>
      </c>
    </row>
    <row r="53" spans="1:13" ht="69.95" customHeight="1" x14ac:dyDescent="0.2">
      <c r="A53" s="162"/>
      <c r="B53" s="62" t="s">
        <v>60</v>
      </c>
      <c r="C53" s="63" t="s">
        <v>43</v>
      </c>
      <c r="D53" s="54">
        <v>79900</v>
      </c>
      <c r="E53" s="64">
        <f t="shared" si="5"/>
        <v>3326.2370000000005</v>
      </c>
      <c r="F53" s="56">
        <v>41.63</v>
      </c>
      <c r="G53" s="5"/>
      <c r="H53" s="240"/>
      <c r="I53" s="9" t="s">
        <v>72</v>
      </c>
      <c r="J53" s="10" t="s">
        <v>13</v>
      </c>
      <c r="K53" s="11">
        <v>79900</v>
      </c>
      <c r="L53" s="12">
        <f t="shared" si="3"/>
        <v>419.47500000000002</v>
      </c>
      <c r="M53" s="13">
        <v>5.25</v>
      </c>
    </row>
    <row r="54" spans="1:13" ht="69.95" customHeight="1" x14ac:dyDescent="0.2">
      <c r="A54" s="162"/>
      <c r="B54" s="62" t="s">
        <v>64</v>
      </c>
      <c r="C54" s="63" t="s">
        <v>43</v>
      </c>
      <c r="D54" s="54">
        <v>89900</v>
      </c>
      <c r="E54" s="64">
        <f t="shared" si="5"/>
        <v>4699.9720000000007</v>
      </c>
      <c r="F54" s="56">
        <v>52.28</v>
      </c>
      <c r="G54" s="5"/>
      <c r="H54" s="240"/>
      <c r="I54" s="9" t="s">
        <v>185</v>
      </c>
      <c r="J54" s="10" t="s">
        <v>13</v>
      </c>
      <c r="K54" s="11">
        <v>79900</v>
      </c>
      <c r="L54" s="12">
        <f t="shared" si="3"/>
        <v>544.91800000000001</v>
      </c>
      <c r="M54" s="13">
        <v>6.82</v>
      </c>
    </row>
    <row r="55" spans="1:13" ht="69.95" customHeight="1" x14ac:dyDescent="0.2">
      <c r="A55" s="162"/>
      <c r="B55" s="62" t="s">
        <v>123</v>
      </c>
      <c r="C55" s="63" t="s">
        <v>43</v>
      </c>
      <c r="D55" s="54">
        <v>89900</v>
      </c>
      <c r="E55" s="64">
        <f t="shared" si="5"/>
        <v>4244.1790000000001</v>
      </c>
      <c r="F55" s="56">
        <v>47.21</v>
      </c>
      <c r="G55" s="5"/>
      <c r="H55" s="240"/>
      <c r="I55" s="9" t="s">
        <v>73</v>
      </c>
      <c r="J55" s="10" t="s">
        <v>186</v>
      </c>
      <c r="K55" s="11">
        <v>79900</v>
      </c>
      <c r="L55" s="12">
        <f t="shared" si="3"/>
        <v>494.58100000000007</v>
      </c>
      <c r="M55" s="13">
        <v>6.19</v>
      </c>
    </row>
    <row r="56" spans="1:13" ht="69.95" customHeight="1" x14ac:dyDescent="0.2">
      <c r="A56" s="162"/>
      <c r="B56" s="62" t="s">
        <v>67</v>
      </c>
      <c r="C56" s="63" t="s">
        <v>43</v>
      </c>
      <c r="D56" s="54">
        <v>89900</v>
      </c>
      <c r="E56" s="64">
        <f t="shared" si="5"/>
        <v>4935.51</v>
      </c>
      <c r="F56" s="56">
        <v>54.9</v>
      </c>
      <c r="G56" s="5"/>
      <c r="H56" s="240"/>
      <c r="I56" s="9" t="s">
        <v>75</v>
      </c>
      <c r="J56" s="10" t="s">
        <v>186</v>
      </c>
      <c r="K56" s="11">
        <v>79900</v>
      </c>
      <c r="L56" s="12">
        <f t="shared" si="3"/>
        <v>662.37099999999998</v>
      </c>
      <c r="M56" s="13">
        <v>8.2899999999999991</v>
      </c>
    </row>
    <row r="57" spans="1:13" ht="69.95" customHeight="1" x14ac:dyDescent="0.2">
      <c r="A57" s="162"/>
      <c r="B57" s="62" t="s">
        <v>178</v>
      </c>
      <c r="C57" s="63" t="s">
        <v>43</v>
      </c>
      <c r="D57" s="54">
        <v>89900</v>
      </c>
      <c r="E57" s="64">
        <f t="shared" si="5"/>
        <v>5622.3460000000005</v>
      </c>
      <c r="F57" s="56">
        <v>62.54</v>
      </c>
      <c r="G57" s="5"/>
      <c r="H57" s="240"/>
      <c r="I57" s="9" t="s">
        <v>175</v>
      </c>
      <c r="J57" s="10" t="s">
        <v>86</v>
      </c>
      <c r="K57" s="11">
        <v>82900</v>
      </c>
      <c r="L57" s="12">
        <f t="shared" si="3"/>
        <v>409.52600000000007</v>
      </c>
      <c r="M57" s="13">
        <v>4.9400000000000004</v>
      </c>
    </row>
    <row r="58" spans="1:13" ht="69.95" customHeight="1" x14ac:dyDescent="0.2">
      <c r="A58" s="162"/>
      <c r="B58" s="62" t="s">
        <v>163</v>
      </c>
      <c r="C58" s="63" t="s">
        <v>43</v>
      </c>
      <c r="D58" s="54">
        <v>89900</v>
      </c>
      <c r="E58" s="64">
        <f t="shared" ref="E58:E64" si="6">D58/1000*F58</f>
        <v>6305.5860000000002</v>
      </c>
      <c r="F58" s="56">
        <v>70.14</v>
      </c>
      <c r="G58" s="5"/>
      <c r="H58" s="240"/>
      <c r="I58" s="9" t="s">
        <v>77</v>
      </c>
      <c r="J58" s="10" t="s">
        <v>78</v>
      </c>
      <c r="K58" s="11">
        <v>79900</v>
      </c>
      <c r="L58" s="12">
        <f t="shared" si="3"/>
        <v>570.48599999999999</v>
      </c>
      <c r="M58" s="13">
        <v>7.14</v>
      </c>
    </row>
    <row r="59" spans="1:13" ht="69.95" customHeight="1" x14ac:dyDescent="0.2">
      <c r="A59" s="162"/>
      <c r="B59" s="62" t="s">
        <v>161</v>
      </c>
      <c r="C59" s="63" t="s">
        <v>137</v>
      </c>
      <c r="D59" s="54">
        <v>104900</v>
      </c>
      <c r="E59" s="64">
        <f t="shared" si="6"/>
        <v>5769.5</v>
      </c>
      <c r="F59" s="56">
        <v>55</v>
      </c>
      <c r="G59" s="5"/>
      <c r="H59" s="240"/>
      <c r="I59" s="9" t="s">
        <v>81</v>
      </c>
      <c r="J59" s="10" t="s">
        <v>78</v>
      </c>
      <c r="K59" s="11">
        <v>79900</v>
      </c>
      <c r="L59" s="12">
        <f t="shared" si="3"/>
        <v>745.4670000000001</v>
      </c>
      <c r="M59" s="13">
        <v>9.33</v>
      </c>
    </row>
    <row r="60" spans="1:13" ht="69.95" customHeight="1" x14ac:dyDescent="0.2">
      <c r="A60" s="162"/>
      <c r="B60" s="62" t="s">
        <v>219</v>
      </c>
      <c r="C60" s="63" t="s">
        <v>43</v>
      </c>
      <c r="D60" s="54">
        <v>92900</v>
      </c>
      <c r="E60" s="64">
        <f t="shared" si="6"/>
        <v>6763.12</v>
      </c>
      <c r="F60" s="56">
        <v>72.8</v>
      </c>
      <c r="G60" s="5"/>
      <c r="H60" s="240"/>
      <c r="I60" s="9" t="s">
        <v>129</v>
      </c>
      <c r="J60" s="10" t="s">
        <v>186</v>
      </c>
      <c r="K60" s="11">
        <v>79900</v>
      </c>
      <c r="L60" s="12">
        <f t="shared" si="3"/>
        <v>941.22199999999998</v>
      </c>
      <c r="M60" s="13">
        <v>11.78</v>
      </c>
    </row>
    <row r="61" spans="1:13" ht="69.95" customHeight="1" x14ac:dyDescent="0.2">
      <c r="A61" s="162"/>
      <c r="B61" s="62" t="s">
        <v>273</v>
      </c>
      <c r="C61" s="63" t="s">
        <v>43</v>
      </c>
      <c r="D61" s="54">
        <v>94900</v>
      </c>
      <c r="E61" s="64">
        <f t="shared" si="6"/>
        <v>5900.8820000000005</v>
      </c>
      <c r="F61" s="56">
        <v>62.18</v>
      </c>
      <c r="G61" s="5"/>
      <c r="H61" s="240"/>
      <c r="I61" s="9" t="s">
        <v>217</v>
      </c>
      <c r="J61" s="10" t="s">
        <v>86</v>
      </c>
      <c r="K61" s="11">
        <v>79900</v>
      </c>
      <c r="L61" s="12">
        <f t="shared" si="3"/>
        <v>1056.278</v>
      </c>
      <c r="M61" s="13">
        <v>13.22</v>
      </c>
    </row>
    <row r="62" spans="1:13" ht="69.95" customHeight="1" x14ac:dyDescent="0.2">
      <c r="A62" s="162"/>
      <c r="B62" s="62" t="s">
        <v>71</v>
      </c>
      <c r="C62" s="63" t="s">
        <v>43</v>
      </c>
      <c r="D62" s="54">
        <v>94900</v>
      </c>
      <c r="E62" s="64">
        <f t="shared" si="6"/>
        <v>7829.2500000000009</v>
      </c>
      <c r="F62" s="56">
        <v>82.5</v>
      </c>
      <c r="G62" s="5"/>
      <c r="H62" s="240"/>
      <c r="I62" s="9" t="s">
        <v>135</v>
      </c>
      <c r="J62" s="10" t="s">
        <v>78</v>
      </c>
      <c r="K62" s="11">
        <v>79900</v>
      </c>
      <c r="L62" s="12">
        <f t="shared" si="3"/>
        <v>548.91300000000001</v>
      </c>
      <c r="M62" s="13">
        <v>6.87</v>
      </c>
    </row>
    <row r="63" spans="1:13" ht="69.95" customHeight="1" x14ac:dyDescent="0.2">
      <c r="A63" s="162"/>
      <c r="B63" s="62" t="s">
        <v>206</v>
      </c>
      <c r="C63" s="63" t="s">
        <v>43</v>
      </c>
      <c r="D63" s="54">
        <v>99900</v>
      </c>
      <c r="E63" s="64">
        <f t="shared" si="6"/>
        <v>9110.880000000001</v>
      </c>
      <c r="F63" s="56">
        <v>91.2</v>
      </c>
      <c r="G63" s="5"/>
      <c r="H63" s="240"/>
      <c r="I63" s="9" t="s">
        <v>190</v>
      </c>
      <c r="J63" s="10" t="s">
        <v>78</v>
      </c>
      <c r="K63" s="11">
        <v>79900</v>
      </c>
      <c r="L63" s="12">
        <f t="shared" si="3"/>
        <v>699.125</v>
      </c>
      <c r="M63" s="13">
        <v>8.75</v>
      </c>
    </row>
    <row r="64" spans="1:13" ht="69.95" customHeight="1" x14ac:dyDescent="0.2">
      <c r="A64" s="162"/>
      <c r="B64" s="62" t="s">
        <v>74</v>
      </c>
      <c r="C64" s="63" t="s">
        <v>43</v>
      </c>
      <c r="D64" s="54"/>
      <c r="E64" s="64">
        <f t="shared" si="6"/>
        <v>0</v>
      </c>
      <c r="F64" s="56">
        <v>102.99</v>
      </c>
      <c r="G64" s="5"/>
      <c r="H64" s="240"/>
      <c r="I64" s="9" t="s">
        <v>121</v>
      </c>
      <c r="J64" s="10" t="s">
        <v>78</v>
      </c>
      <c r="K64" s="11">
        <v>79900</v>
      </c>
      <c r="L64" s="12">
        <f t="shared" si="3"/>
        <v>589.66200000000003</v>
      </c>
      <c r="M64" s="13">
        <v>7.38</v>
      </c>
    </row>
    <row r="65" spans="1:20" ht="69.95" customHeight="1" x14ac:dyDescent="0.2">
      <c r="A65" s="162"/>
      <c r="B65" s="62" t="s">
        <v>76</v>
      </c>
      <c r="C65" s="63" t="s">
        <v>43</v>
      </c>
      <c r="D65" s="54">
        <v>99900</v>
      </c>
      <c r="E65" s="64">
        <f>D65/1000*F65</f>
        <v>10288.701000000001</v>
      </c>
      <c r="F65" s="56">
        <v>102.99</v>
      </c>
      <c r="G65" s="5"/>
      <c r="H65" s="240"/>
      <c r="I65" s="9" t="s">
        <v>197</v>
      </c>
      <c r="J65" s="10" t="s">
        <v>86</v>
      </c>
      <c r="K65" s="11">
        <v>79900</v>
      </c>
      <c r="L65" s="12">
        <f t="shared" si="3"/>
        <v>751.85900000000004</v>
      </c>
      <c r="M65" s="13">
        <v>9.41</v>
      </c>
    </row>
    <row r="66" spans="1:20" ht="69.95" customHeight="1" x14ac:dyDescent="0.2">
      <c r="A66" s="163"/>
      <c r="B66" s="62" t="s">
        <v>168</v>
      </c>
      <c r="C66" s="63" t="s">
        <v>43</v>
      </c>
      <c r="D66" s="54">
        <v>89900</v>
      </c>
      <c r="E66" s="64">
        <f>D66/1000*F66</f>
        <v>11525.18</v>
      </c>
      <c r="F66" s="56">
        <v>128.19999999999999</v>
      </c>
      <c r="G66" s="5"/>
      <c r="H66" s="240"/>
      <c r="I66" s="9" t="s">
        <v>146</v>
      </c>
      <c r="J66" s="10" t="s">
        <v>78</v>
      </c>
      <c r="K66" s="11">
        <v>79900</v>
      </c>
      <c r="L66" s="12">
        <f>K66/1000*M66</f>
        <v>724.6930000000001</v>
      </c>
      <c r="M66" s="13">
        <v>9.07</v>
      </c>
    </row>
    <row r="67" spans="1:20" ht="69.95" customHeight="1" x14ac:dyDescent="0.2">
      <c r="A67" s="228" t="s">
        <v>79</v>
      </c>
      <c r="B67" s="62" t="s">
        <v>80</v>
      </c>
      <c r="C67" s="63" t="s">
        <v>43</v>
      </c>
      <c r="D67" s="65">
        <v>89900</v>
      </c>
      <c r="E67" s="64">
        <f t="shared" si="0"/>
        <v>17301.255000000001</v>
      </c>
      <c r="F67" s="66">
        <v>192.45</v>
      </c>
      <c r="G67" s="5"/>
      <c r="H67" s="240"/>
      <c r="I67" s="9" t="s">
        <v>82</v>
      </c>
      <c r="J67" s="10" t="s">
        <v>78</v>
      </c>
      <c r="K67" s="11">
        <v>79900</v>
      </c>
      <c r="L67" s="12">
        <f t="shared" ref="L67:L98" si="7">K67/1000*M67</f>
        <v>946.01600000000008</v>
      </c>
      <c r="M67" s="13">
        <v>11.84</v>
      </c>
    </row>
    <row r="68" spans="1:20" ht="69.95" customHeight="1" x14ac:dyDescent="0.2">
      <c r="A68" s="229"/>
      <c r="B68" s="62" t="s">
        <v>179</v>
      </c>
      <c r="C68" s="63" t="s">
        <v>43</v>
      </c>
      <c r="D68" s="65"/>
      <c r="E68" s="64">
        <f t="shared" si="0"/>
        <v>0</v>
      </c>
      <c r="F68" s="66">
        <v>122.71</v>
      </c>
      <c r="G68" s="5"/>
      <c r="H68" s="240"/>
      <c r="I68" s="9" t="s">
        <v>83</v>
      </c>
      <c r="J68" s="10" t="s">
        <v>78</v>
      </c>
      <c r="K68" s="11">
        <v>79900</v>
      </c>
      <c r="L68" s="12">
        <f t="shared" si="7"/>
        <v>1166.54</v>
      </c>
      <c r="M68" s="13">
        <v>14.6</v>
      </c>
    </row>
    <row r="69" spans="1:20" ht="69.95" customHeight="1" x14ac:dyDescent="0.2">
      <c r="A69" s="229"/>
      <c r="B69" s="62" t="s">
        <v>215</v>
      </c>
      <c r="C69" s="63" t="s">
        <v>43</v>
      </c>
      <c r="D69" s="65">
        <v>129900</v>
      </c>
      <c r="E69" s="64">
        <f t="shared" si="0"/>
        <v>19861.710000000003</v>
      </c>
      <c r="F69" s="66">
        <v>152.9</v>
      </c>
      <c r="G69" s="5"/>
      <c r="H69" s="240"/>
      <c r="I69" s="9" t="s">
        <v>195</v>
      </c>
      <c r="J69" s="10" t="s">
        <v>186</v>
      </c>
      <c r="K69" s="11">
        <v>79900</v>
      </c>
      <c r="L69" s="12">
        <f t="shared" ref="L69:L77" si="8">K69/1000*M69</f>
        <v>1399.848</v>
      </c>
      <c r="M69" s="13">
        <v>17.52</v>
      </c>
    </row>
    <row r="70" spans="1:20" ht="69.95" customHeight="1" x14ac:dyDescent="0.2">
      <c r="A70" s="229"/>
      <c r="B70" s="62" t="s">
        <v>203</v>
      </c>
      <c r="C70" s="63" t="s">
        <v>43</v>
      </c>
      <c r="D70" s="65">
        <v>124900</v>
      </c>
      <c r="E70" s="64">
        <f t="shared" si="0"/>
        <v>17724.559000000001</v>
      </c>
      <c r="F70" s="66">
        <v>141.91</v>
      </c>
      <c r="G70" s="5"/>
      <c r="H70" s="240"/>
      <c r="I70" s="9" t="s">
        <v>226</v>
      </c>
      <c r="J70" s="10" t="s">
        <v>86</v>
      </c>
      <c r="K70" s="11">
        <v>79900</v>
      </c>
      <c r="L70" s="12">
        <f t="shared" si="8"/>
        <v>647.19000000000005</v>
      </c>
      <c r="M70" s="13">
        <v>8.1</v>
      </c>
    </row>
    <row r="71" spans="1:20" ht="69.95" customHeight="1" thickBot="1" x14ac:dyDescent="0.25">
      <c r="A71" s="230"/>
      <c r="B71" s="62" t="s">
        <v>210</v>
      </c>
      <c r="C71" s="63" t="s">
        <v>43</v>
      </c>
      <c r="D71" s="65">
        <v>131900</v>
      </c>
      <c r="E71" s="64">
        <f>D71/1000*F71</f>
        <v>39734.875</v>
      </c>
      <c r="F71" s="66">
        <v>301.25</v>
      </c>
      <c r="G71" s="5"/>
      <c r="H71" s="240"/>
      <c r="I71" s="9" t="s">
        <v>196</v>
      </c>
      <c r="J71" s="10" t="s">
        <v>78</v>
      </c>
      <c r="K71" s="11">
        <v>79900</v>
      </c>
      <c r="L71" s="12">
        <f t="shared" si="8"/>
        <v>846.94</v>
      </c>
      <c r="M71" s="13">
        <v>10.6</v>
      </c>
    </row>
    <row r="72" spans="1:20" ht="69.95" customHeight="1" x14ac:dyDescent="0.2">
      <c r="A72" s="164" t="s">
        <v>132</v>
      </c>
      <c r="B72" s="75" t="s">
        <v>26</v>
      </c>
      <c r="C72" s="76" t="s">
        <v>17</v>
      </c>
      <c r="D72" s="77">
        <v>159900</v>
      </c>
      <c r="E72" s="78">
        <f t="shared" si="0"/>
        <v>738.73800000000006</v>
      </c>
      <c r="F72" s="79">
        <v>4.62</v>
      </c>
      <c r="H72" s="240"/>
      <c r="I72" s="9" t="s">
        <v>285</v>
      </c>
      <c r="J72" s="10" t="s">
        <v>86</v>
      </c>
      <c r="K72" s="11">
        <v>95900</v>
      </c>
      <c r="L72" s="12">
        <f t="shared" si="8"/>
        <v>1462.4750000000001</v>
      </c>
      <c r="M72" s="13">
        <v>15.25</v>
      </c>
    </row>
    <row r="73" spans="1:20" ht="69.95" customHeight="1" x14ac:dyDescent="0.2">
      <c r="A73" s="165"/>
      <c r="B73" s="62" t="s">
        <v>29</v>
      </c>
      <c r="C73" s="63" t="s">
        <v>169</v>
      </c>
      <c r="D73" s="65">
        <v>155900</v>
      </c>
      <c r="E73" s="64">
        <f t="shared" si="0"/>
        <v>975.93399999999997</v>
      </c>
      <c r="F73" s="80">
        <v>6.26</v>
      </c>
      <c r="G73" s="5"/>
      <c r="H73" s="240"/>
      <c r="I73" s="9" t="s">
        <v>223</v>
      </c>
      <c r="J73" s="10" t="s">
        <v>78</v>
      </c>
      <c r="K73" s="11">
        <v>79900</v>
      </c>
      <c r="L73" s="12">
        <f t="shared" si="8"/>
        <v>723.09500000000014</v>
      </c>
      <c r="M73" s="13">
        <v>9.0500000000000007</v>
      </c>
    </row>
    <row r="74" spans="1:20" ht="69.95" customHeight="1" x14ac:dyDescent="0.2">
      <c r="A74" s="165"/>
      <c r="B74" s="62" t="s">
        <v>34</v>
      </c>
      <c r="C74" s="63" t="s">
        <v>17</v>
      </c>
      <c r="D74" s="65">
        <v>154900</v>
      </c>
      <c r="E74" s="64">
        <f>D74/1000*F74</f>
        <v>1143.162</v>
      </c>
      <c r="F74" s="80">
        <v>7.38</v>
      </c>
      <c r="H74" s="240"/>
      <c r="I74" s="9" t="s">
        <v>128</v>
      </c>
      <c r="J74" s="10" t="s">
        <v>78</v>
      </c>
      <c r="K74" s="11">
        <v>79900</v>
      </c>
      <c r="L74" s="12">
        <f t="shared" si="8"/>
        <v>946.81500000000005</v>
      </c>
      <c r="M74" s="13">
        <v>11.85</v>
      </c>
    </row>
    <row r="75" spans="1:20" ht="69.95" customHeight="1" x14ac:dyDescent="0.2">
      <c r="A75" s="165"/>
      <c r="B75" s="62" t="s">
        <v>87</v>
      </c>
      <c r="C75" s="63" t="s">
        <v>17</v>
      </c>
      <c r="D75" s="65">
        <v>154900</v>
      </c>
      <c r="E75" s="64">
        <f t="shared" si="0"/>
        <v>1298.0620000000001</v>
      </c>
      <c r="F75" s="80">
        <v>8.3800000000000008</v>
      </c>
      <c r="H75" s="240"/>
      <c r="I75" s="9" t="s">
        <v>245</v>
      </c>
      <c r="J75" s="10" t="s">
        <v>86</v>
      </c>
      <c r="K75" s="11">
        <v>79900</v>
      </c>
      <c r="L75" s="12">
        <f t="shared" si="8"/>
        <v>1201.6959999999999</v>
      </c>
      <c r="M75" s="13">
        <v>15.04</v>
      </c>
    </row>
    <row r="76" spans="1:20" ht="69.95" customHeight="1" x14ac:dyDescent="0.95">
      <c r="A76" s="165"/>
      <c r="B76" s="62" t="s">
        <v>85</v>
      </c>
      <c r="C76" s="63" t="s">
        <v>137</v>
      </c>
      <c r="D76" s="65" t="s">
        <v>242</v>
      </c>
      <c r="E76" s="64">
        <v>1650</v>
      </c>
      <c r="F76" s="80"/>
      <c r="H76" s="240"/>
      <c r="I76" s="9" t="s">
        <v>193</v>
      </c>
      <c r="J76" s="10" t="s">
        <v>86</v>
      </c>
      <c r="K76" s="11">
        <v>79900</v>
      </c>
      <c r="L76" s="12">
        <f t="shared" si="8"/>
        <v>870.91000000000008</v>
      </c>
      <c r="M76" s="13">
        <v>10.9</v>
      </c>
      <c r="N76" s="6"/>
    </row>
    <row r="77" spans="1:20" ht="69.95" customHeight="1" x14ac:dyDescent="0.95">
      <c r="A77" s="165"/>
      <c r="B77" s="62" t="s">
        <v>243</v>
      </c>
      <c r="C77" s="63" t="s">
        <v>137</v>
      </c>
      <c r="D77" s="65" t="s">
        <v>242</v>
      </c>
      <c r="E77" s="64">
        <v>1830</v>
      </c>
      <c r="F77" s="80"/>
      <c r="H77" s="240"/>
      <c r="I77" s="9" t="s">
        <v>84</v>
      </c>
      <c r="J77" s="10" t="s">
        <v>78</v>
      </c>
      <c r="K77" s="11">
        <v>79900</v>
      </c>
      <c r="L77" s="12">
        <f t="shared" si="8"/>
        <v>1146.5650000000001</v>
      </c>
      <c r="M77" s="13">
        <v>14.35</v>
      </c>
      <c r="N77" s="6"/>
    </row>
    <row r="78" spans="1:20" ht="69.95" customHeight="1" x14ac:dyDescent="0.95">
      <c r="A78" s="165"/>
      <c r="B78" s="62" t="s">
        <v>119</v>
      </c>
      <c r="C78" s="63" t="s">
        <v>186</v>
      </c>
      <c r="D78" s="65">
        <v>138900</v>
      </c>
      <c r="E78" s="64">
        <f t="shared" si="0"/>
        <v>2123.7809999999999</v>
      </c>
      <c r="F78" s="80">
        <v>15.29</v>
      </c>
      <c r="H78" s="240"/>
      <c r="I78" s="9" t="s">
        <v>183</v>
      </c>
      <c r="J78" s="10" t="s">
        <v>78</v>
      </c>
      <c r="K78" s="11">
        <v>79900</v>
      </c>
      <c r="L78" s="12">
        <f t="shared" si="7"/>
        <v>1418.2250000000001</v>
      </c>
      <c r="M78" s="13">
        <v>17.75</v>
      </c>
      <c r="N78" s="6"/>
    </row>
    <row r="79" spans="1:20" ht="69.95" customHeight="1" x14ac:dyDescent="0.2">
      <c r="A79" s="165"/>
      <c r="B79" s="62" t="s">
        <v>152</v>
      </c>
      <c r="C79" s="63" t="s">
        <v>43</v>
      </c>
      <c r="D79" s="65">
        <v>138900</v>
      </c>
      <c r="E79" s="64">
        <f t="shared" si="0"/>
        <v>3144.6960000000004</v>
      </c>
      <c r="F79" s="80">
        <v>22.64</v>
      </c>
      <c r="H79" s="240"/>
      <c r="I79" s="9" t="s">
        <v>275</v>
      </c>
      <c r="J79" s="10" t="s">
        <v>78</v>
      </c>
      <c r="K79" s="11">
        <v>79900</v>
      </c>
      <c r="L79" s="12">
        <f t="shared" si="7"/>
        <v>1677.1009999999999</v>
      </c>
      <c r="M79" s="13">
        <v>20.99</v>
      </c>
    </row>
    <row r="80" spans="1:20" ht="69.95" customHeight="1" x14ac:dyDescent="0.95">
      <c r="A80" s="165"/>
      <c r="B80" s="62" t="s">
        <v>56</v>
      </c>
      <c r="C80" s="63" t="s">
        <v>43</v>
      </c>
      <c r="D80" s="65">
        <v>138900</v>
      </c>
      <c r="E80" s="64">
        <f t="shared" si="0"/>
        <v>3665.5710000000004</v>
      </c>
      <c r="F80" s="80">
        <v>26.39</v>
      </c>
      <c r="H80" s="240"/>
      <c r="I80" s="9" t="s">
        <v>260</v>
      </c>
      <c r="J80" s="10" t="s">
        <v>86</v>
      </c>
      <c r="K80" s="11">
        <v>79900</v>
      </c>
      <c r="L80" s="12">
        <f t="shared" si="7"/>
        <v>1150.5600000000002</v>
      </c>
      <c r="M80" s="13">
        <v>14.4</v>
      </c>
      <c r="N80" s="7"/>
      <c r="O80" s="7"/>
      <c r="P80" s="7"/>
      <c r="Q80" s="7"/>
      <c r="R80" s="7"/>
      <c r="S80" s="7"/>
      <c r="T80" s="7"/>
    </row>
    <row r="81" spans="1:13" ht="69.95" customHeight="1" x14ac:dyDescent="0.2">
      <c r="A81" s="165"/>
      <c r="B81" s="62" t="s">
        <v>58</v>
      </c>
      <c r="C81" s="63" t="s">
        <v>43</v>
      </c>
      <c r="D81" s="65">
        <v>138900</v>
      </c>
      <c r="E81" s="64">
        <f t="shared" si="0"/>
        <v>4379.5170000000007</v>
      </c>
      <c r="F81" s="80">
        <v>31.53</v>
      </c>
      <c r="H81" s="240"/>
      <c r="I81" s="9" t="s">
        <v>238</v>
      </c>
      <c r="J81" s="10" t="s">
        <v>86</v>
      </c>
      <c r="K81" s="11">
        <v>79900</v>
      </c>
      <c r="L81" s="12">
        <f t="shared" si="7"/>
        <v>1415.828</v>
      </c>
      <c r="M81" s="13">
        <v>17.72</v>
      </c>
    </row>
    <row r="82" spans="1:13" ht="69.95" customHeight="1" x14ac:dyDescent="0.95">
      <c r="A82" s="165"/>
      <c r="B82" s="62" t="s">
        <v>62</v>
      </c>
      <c r="C82" s="63" t="s">
        <v>43</v>
      </c>
      <c r="D82" s="65">
        <v>144900</v>
      </c>
      <c r="E82" s="64">
        <f t="shared" si="0"/>
        <v>5724.9989999999998</v>
      </c>
      <c r="F82" s="80">
        <v>39.51</v>
      </c>
      <c r="G82" s="8"/>
      <c r="H82" s="240"/>
      <c r="I82" s="9" t="s">
        <v>88</v>
      </c>
      <c r="J82" s="10" t="s">
        <v>78</v>
      </c>
      <c r="K82" s="11">
        <v>79900</v>
      </c>
      <c r="L82" s="12">
        <f t="shared" si="7"/>
        <v>1350.31</v>
      </c>
      <c r="M82" s="13">
        <v>16.899999999999999</v>
      </c>
    </row>
    <row r="83" spans="1:13" ht="69.95" customHeight="1" x14ac:dyDescent="0.95">
      <c r="A83" s="165"/>
      <c r="B83" s="67" t="s">
        <v>178</v>
      </c>
      <c r="C83" s="63" t="s">
        <v>43</v>
      </c>
      <c r="D83" s="68">
        <v>144900</v>
      </c>
      <c r="E83" s="69">
        <f t="shared" ref="E83:E89" si="9">D83/1000*F83</f>
        <v>9062.0460000000003</v>
      </c>
      <c r="F83" s="81">
        <v>62.54</v>
      </c>
      <c r="G83" s="8"/>
      <c r="H83" s="240"/>
      <c r="I83" s="9" t="s">
        <v>153</v>
      </c>
      <c r="J83" s="10" t="s">
        <v>78</v>
      </c>
      <c r="K83" s="11">
        <v>79900</v>
      </c>
      <c r="L83" s="12">
        <f t="shared" si="7"/>
        <v>1666.7140000000002</v>
      </c>
      <c r="M83" s="13">
        <v>20.86</v>
      </c>
    </row>
    <row r="84" spans="1:13" ht="69.95" customHeight="1" x14ac:dyDescent="0.95">
      <c r="A84" s="165"/>
      <c r="B84" s="67" t="s">
        <v>71</v>
      </c>
      <c r="C84" s="63" t="s">
        <v>43</v>
      </c>
      <c r="D84" s="68">
        <v>144900</v>
      </c>
      <c r="E84" s="69">
        <f t="shared" si="9"/>
        <v>11949.903</v>
      </c>
      <c r="F84" s="81">
        <v>82.47</v>
      </c>
      <c r="G84" s="8"/>
      <c r="H84" s="240"/>
      <c r="I84" s="9" t="s">
        <v>158</v>
      </c>
      <c r="J84" s="10" t="s">
        <v>78</v>
      </c>
      <c r="K84" s="11">
        <v>79900</v>
      </c>
      <c r="L84" s="12">
        <f t="shared" si="7"/>
        <v>1978.3240000000003</v>
      </c>
      <c r="M84" s="13">
        <v>24.76</v>
      </c>
    </row>
    <row r="85" spans="1:13" ht="69.95" customHeight="1" x14ac:dyDescent="0.2">
      <c r="A85" s="165"/>
      <c r="B85" s="67" t="s">
        <v>74</v>
      </c>
      <c r="C85" s="63" t="s">
        <v>43</v>
      </c>
      <c r="D85" s="68">
        <v>144900</v>
      </c>
      <c r="E85" s="69">
        <f t="shared" si="9"/>
        <v>14923.251</v>
      </c>
      <c r="F85" s="81">
        <v>102.99</v>
      </c>
      <c r="H85" s="240"/>
      <c r="I85" s="9" t="s">
        <v>264</v>
      </c>
      <c r="J85" s="10" t="s">
        <v>86</v>
      </c>
      <c r="K85" s="11">
        <v>79900</v>
      </c>
      <c r="L85" s="12">
        <f t="shared" si="7"/>
        <v>1666.7140000000002</v>
      </c>
      <c r="M85" s="13">
        <v>20.86</v>
      </c>
    </row>
    <row r="86" spans="1:13" ht="69.95" customHeight="1" thickBot="1" x14ac:dyDescent="0.25">
      <c r="A86" s="166"/>
      <c r="B86" s="67" t="s">
        <v>168</v>
      </c>
      <c r="C86" s="74" t="s">
        <v>43</v>
      </c>
      <c r="D86" s="68">
        <v>144900</v>
      </c>
      <c r="E86" s="69">
        <f t="shared" si="9"/>
        <v>18576.18</v>
      </c>
      <c r="F86" s="81">
        <v>128.19999999999999</v>
      </c>
      <c r="H86" s="240"/>
      <c r="I86" s="9" t="s">
        <v>89</v>
      </c>
      <c r="J86" s="10" t="s">
        <v>160</v>
      </c>
      <c r="K86" s="11">
        <v>79900</v>
      </c>
      <c r="L86" s="12">
        <f t="shared" si="7"/>
        <v>1978.3240000000003</v>
      </c>
      <c r="M86" s="13">
        <v>24.76</v>
      </c>
    </row>
    <row r="87" spans="1:13" ht="69.95" customHeight="1" x14ac:dyDescent="0.2">
      <c r="A87" s="231" t="s">
        <v>133</v>
      </c>
      <c r="B87" s="117" t="s">
        <v>267</v>
      </c>
      <c r="C87" s="76" t="s">
        <v>134</v>
      </c>
      <c r="D87" s="77">
        <v>99990</v>
      </c>
      <c r="E87" s="78">
        <f t="shared" si="9"/>
        <v>78.992099999999994</v>
      </c>
      <c r="F87" s="79">
        <v>0.79</v>
      </c>
      <c r="H87" s="240"/>
      <c r="I87" s="9" t="s">
        <v>90</v>
      </c>
      <c r="J87" s="10" t="s">
        <v>78</v>
      </c>
      <c r="K87" s="11">
        <v>86900</v>
      </c>
      <c r="L87" s="12">
        <f t="shared" si="7"/>
        <v>1683.2530000000002</v>
      </c>
      <c r="M87" s="13">
        <v>19.37</v>
      </c>
    </row>
    <row r="88" spans="1:13" ht="69.95" customHeight="1" x14ac:dyDescent="0.2">
      <c r="A88" s="232"/>
      <c r="B88" s="118" t="s">
        <v>207</v>
      </c>
      <c r="C88" s="63" t="s">
        <v>134</v>
      </c>
      <c r="D88" s="65">
        <v>69900</v>
      </c>
      <c r="E88" s="64">
        <f t="shared" si="9"/>
        <v>51.027000000000001</v>
      </c>
      <c r="F88" s="80">
        <v>0.73</v>
      </c>
      <c r="H88" s="240"/>
      <c r="I88" s="9" t="s">
        <v>91</v>
      </c>
      <c r="J88" s="10" t="s">
        <v>78</v>
      </c>
      <c r="K88" s="11">
        <v>86900</v>
      </c>
      <c r="L88" s="12">
        <f t="shared" si="7"/>
        <v>2085.6000000000004</v>
      </c>
      <c r="M88" s="13">
        <v>24</v>
      </c>
    </row>
    <row r="89" spans="1:13" ht="69.95" customHeight="1" x14ac:dyDescent="0.2">
      <c r="A89" s="232"/>
      <c r="B89" s="113" t="s">
        <v>159</v>
      </c>
      <c r="C89" s="114" t="s">
        <v>134</v>
      </c>
      <c r="D89" s="115">
        <v>99990</v>
      </c>
      <c r="E89" s="60">
        <f t="shared" si="9"/>
        <v>96.990299999999991</v>
      </c>
      <c r="F89" s="116">
        <v>0.97</v>
      </c>
      <c r="H89" s="240"/>
      <c r="I89" s="9" t="s">
        <v>92</v>
      </c>
      <c r="J89" s="10" t="s">
        <v>78</v>
      </c>
      <c r="K89" s="11">
        <v>86900</v>
      </c>
      <c r="L89" s="12">
        <f t="shared" si="7"/>
        <v>2479.2570000000001</v>
      </c>
      <c r="M89" s="13">
        <v>28.53</v>
      </c>
    </row>
    <row r="90" spans="1:13" ht="69.95" customHeight="1" thickBot="1" x14ac:dyDescent="0.25">
      <c r="A90" s="233"/>
      <c r="B90" s="119" t="s">
        <v>268</v>
      </c>
      <c r="C90" s="120" t="s">
        <v>10</v>
      </c>
      <c r="D90" s="121">
        <v>99990</v>
      </c>
      <c r="E90" s="122">
        <f t="shared" ref="E90:E95" si="10">D90/1000*F90</f>
        <v>158.98410000000001</v>
      </c>
      <c r="F90" s="123">
        <v>1.59</v>
      </c>
      <c r="H90" s="240"/>
      <c r="I90" s="9" t="s">
        <v>93</v>
      </c>
      <c r="J90" s="10" t="s">
        <v>10</v>
      </c>
      <c r="K90" s="11">
        <v>86900</v>
      </c>
      <c r="L90" s="12">
        <f t="shared" si="7"/>
        <v>2085.6000000000004</v>
      </c>
      <c r="M90" s="13">
        <v>24</v>
      </c>
    </row>
    <row r="91" spans="1:13" ht="69.95" customHeight="1" x14ac:dyDescent="0.2">
      <c r="A91" s="249" t="s">
        <v>139</v>
      </c>
      <c r="B91" s="125" t="s">
        <v>8</v>
      </c>
      <c r="C91" s="126" t="s">
        <v>134</v>
      </c>
      <c r="D91" s="127">
        <v>114900</v>
      </c>
      <c r="E91" s="128">
        <f t="shared" si="10"/>
        <v>155.11500000000001</v>
      </c>
      <c r="F91" s="129">
        <v>1.35</v>
      </c>
      <c r="H91" s="240"/>
      <c r="I91" s="9" t="s">
        <v>265</v>
      </c>
      <c r="J91" s="10" t="s">
        <v>86</v>
      </c>
      <c r="K91" s="11">
        <v>86900</v>
      </c>
      <c r="L91" s="12">
        <f t="shared" ref="L91:L97" si="11">K91/1000*M91</f>
        <v>2343.6930000000002</v>
      </c>
      <c r="M91" s="13">
        <v>26.97</v>
      </c>
    </row>
    <row r="92" spans="1:13" ht="69.95" customHeight="1" x14ac:dyDescent="0.2">
      <c r="A92" s="250"/>
      <c r="B92" s="102" t="s">
        <v>11</v>
      </c>
      <c r="C92" s="71" t="s">
        <v>134</v>
      </c>
      <c r="D92" s="73">
        <v>112900</v>
      </c>
      <c r="E92" s="72">
        <f t="shared" si="10"/>
        <v>196.446</v>
      </c>
      <c r="F92" s="130">
        <v>1.74</v>
      </c>
      <c r="H92" s="240"/>
      <c r="I92" s="9" t="s">
        <v>221</v>
      </c>
      <c r="J92" s="10" t="s">
        <v>86</v>
      </c>
      <c r="K92" s="11">
        <v>86900</v>
      </c>
      <c r="L92" s="12">
        <f t="shared" si="11"/>
        <v>3679.3460000000005</v>
      </c>
      <c r="M92" s="13">
        <v>42.34</v>
      </c>
    </row>
    <row r="93" spans="1:13" ht="69.95" customHeight="1" x14ac:dyDescent="0.2">
      <c r="A93" s="250"/>
      <c r="B93" s="102" t="s">
        <v>16</v>
      </c>
      <c r="C93" s="71" t="s">
        <v>10</v>
      </c>
      <c r="D93" s="73">
        <v>112900</v>
      </c>
      <c r="E93" s="72">
        <f t="shared" si="10"/>
        <v>283.37899999999996</v>
      </c>
      <c r="F93" s="130">
        <v>2.5099999999999998</v>
      </c>
      <c r="H93" s="240"/>
      <c r="I93" s="9" t="s">
        <v>117</v>
      </c>
      <c r="J93" s="10" t="s">
        <v>78</v>
      </c>
      <c r="K93" s="11">
        <v>86900</v>
      </c>
      <c r="L93" s="12">
        <f t="shared" si="11"/>
        <v>2346.3000000000002</v>
      </c>
      <c r="M93" s="13">
        <v>27</v>
      </c>
    </row>
    <row r="94" spans="1:13" ht="69.95" customHeight="1" x14ac:dyDescent="0.2">
      <c r="A94" s="250"/>
      <c r="B94" s="102" t="s">
        <v>20</v>
      </c>
      <c r="C94" s="71" t="s">
        <v>10</v>
      </c>
      <c r="D94" s="73">
        <v>109900</v>
      </c>
      <c r="E94" s="72">
        <f t="shared" si="10"/>
        <v>357.17500000000001</v>
      </c>
      <c r="F94" s="130">
        <v>3.25</v>
      </c>
      <c r="H94" s="240"/>
      <c r="I94" s="9" t="s">
        <v>287</v>
      </c>
      <c r="J94" s="10" t="s">
        <v>288</v>
      </c>
      <c r="K94" s="11">
        <v>79900</v>
      </c>
      <c r="L94" s="12"/>
      <c r="M94" s="13">
        <v>30.42</v>
      </c>
    </row>
    <row r="95" spans="1:13" ht="69.95" customHeight="1" x14ac:dyDescent="0.2">
      <c r="A95" s="250"/>
      <c r="B95" s="102" t="s">
        <v>22</v>
      </c>
      <c r="C95" s="71" t="s">
        <v>134</v>
      </c>
      <c r="D95" s="73">
        <v>112900</v>
      </c>
      <c r="E95" s="72">
        <f t="shared" si="10"/>
        <v>458.37399999999997</v>
      </c>
      <c r="F95" s="130">
        <v>4.0599999999999996</v>
      </c>
      <c r="H95" s="240"/>
      <c r="I95" s="9" t="s">
        <v>276</v>
      </c>
      <c r="J95" s="10" t="s">
        <v>78</v>
      </c>
      <c r="K95" s="11">
        <v>99900</v>
      </c>
      <c r="L95" s="12">
        <f t="shared" si="11"/>
        <v>3686.31</v>
      </c>
      <c r="M95" s="13">
        <v>36.9</v>
      </c>
    </row>
    <row r="96" spans="1:13" ht="69.95" customHeight="1" x14ac:dyDescent="0.2">
      <c r="A96" s="250"/>
      <c r="B96" s="102" t="s">
        <v>167</v>
      </c>
      <c r="C96" s="71" t="s">
        <v>134</v>
      </c>
      <c r="D96" s="73">
        <v>109900</v>
      </c>
      <c r="E96" s="72">
        <f t="shared" ref="E96:E102" si="12">D96/1000*F96</f>
        <v>534.11400000000003</v>
      </c>
      <c r="F96" s="130">
        <v>4.8600000000000003</v>
      </c>
      <c r="H96" s="240"/>
      <c r="I96" s="9" t="s">
        <v>216</v>
      </c>
      <c r="J96" s="10" t="s">
        <v>86</v>
      </c>
      <c r="K96" s="11">
        <v>86900</v>
      </c>
      <c r="L96" s="12">
        <f t="shared" si="11"/>
        <v>4039.1120000000001</v>
      </c>
      <c r="M96" s="13">
        <v>46.48</v>
      </c>
    </row>
    <row r="97" spans="1:13" ht="69.95" customHeight="1" x14ac:dyDescent="0.2">
      <c r="A97" s="250"/>
      <c r="B97" s="102" t="s">
        <v>29</v>
      </c>
      <c r="C97" s="71" t="s">
        <v>10</v>
      </c>
      <c r="D97" s="73">
        <v>112900</v>
      </c>
      <c r="E97" s="72">
        <f t="shared" si="12"/>
        <v>730.46299999999997</v>
      </c>
      <c r="F97" s="130">
        <v>6.47</v>
      </c>
      <c r="H97" s="240"/>
      <c r="I97" s="9" t="s">
        <v>284</v>
      </c>
      <c r="J97" s="10" t="s">
        <v>86</v>
      </c>
      <c r="K97" s="11">
        <v>95900</v>
      </c>
      <c r="L97" s="12">
        <f t="shared" si="11"/>
        <v>5664.8130000000001</v>
      </c>
      <c r="M97" s="13">
        <v>59.07</v>
      </c>
    </row>
    <row r="98" spans="1:13" ht="69.75" customHeight="1" x14ac:dyDescent="0.2">
      <c r="A98" s="250"/>
      <c r="B98" s="102" t="s">
        <v>34</v>
      </c>
      <c r="C98" s="71" t="s">
        <v>10</v>
      </c>
      <c r="D98" s="73">
        <v>109900</v>
      </c>
      <c r="E98" s="72">
        <f t="shared" si="12"/>
        <v>835.24</v>
      </c>
      <c r="F98" s="130">
        <v>7.6</v>
      </c>
      <c r="H98" s="241"/>
      <c r="I98" s="9" t="s">
        <v>306</v>
      </c>
      <c r="J98" s="10" t="s">
        <v>78</v>
      </c>
      <c r="K98" s="11">
        <v>94900</v>
      </c>
      <c r="L98" s="12">
        <f t="shared" si="7"/>
        <v>6897.3320000000012</v>
      </c>
      <c r="M98" s="13">
        <v>72.680000000000007</v>
      </c>
    </row>
    <row r="99" spans="1:13" ht="69.95" customHeight="1" x14ac:dyDescent="1">
      <c r="A99" s="250"/>
      <c r="B99" s="102" t="s">
        <v>36</v>
      </c>
      <c r="C99" s="71" t="s">
        <v>134</v>
      </c>
      <c r="D99" s="73">
        <v>109900</v>
      </c>
      <c r="E99" s="72">
        <f t="shared" si="12"/>
        <v>955.03099999999995</v>
      </c>
      <c r="F99" s="130">
        <v>8.69</v>
      </c>
      <c r="H99" s="112"/>
      <c r="I99" s="124" t="s">
        <v>269</v>
      </c>
      <c r="J99" s="105"/>
      <c r="K99" s="242" t="s">
        <v>171</v>
      </c>
      <c r="L99" s="243"/>
      <c r="M99" s="103">
        <v>7840</v>
      </c>
    </row>
    <row r="100" spans="1:13" ht="69.95" customHeight="1" x14ac:dyDescent="0.2">
      <c r="A100" s="250"/>
      <c r="B100" s="102" t="s">
        <v>41</v>
      </c>
      <c r="C100" s="71" t="s">
        <v>134</v>
      </c>
      <c r="D100" s="73">
        <v>109900</v>
      </c>
      <c r="E100" s="72">
        <f t="shared" si="12"/>
        <v>1038.5550000000001</v>
      </c>
      <c r="F100" s="130">
        <v>9.4499999999999993</v>
      </c>
      <c r="H100" s="237" t="s">
        <v>30</v>
      </c>
      <c r="I100" s="238"/>
      <c r="J100" s="104">
        <v>206</v>
      </c>
      <c r="K100" s="236" t="s">
        <v>172</v>
      </c>
      <c r="L100" s="244"/>
      <c r="M100" s="93">
        <v>23300</v>
      </c>
    </row>
    <row r="101" spans="1:13" ht="69.95" customHeight="1" x14ac:dyDescent="1">
      <c r="A101" s="250"/>
      <c r="B101" s="102" t="s">
        <v>85</v>
      </c>
      <c r="C101" s="71" t="s">
        <v>134</v>
      </c>
      <c r="D101" s="73">
        <v>109900</v>
      </c>
      <c r="E101" s="72">
        <f t="shared" si="12"/>
        <v>1162.742</v>
      </c>
      <c r="F101" s="130">
        <v>10.58</v>
      </c>
      <c r="H101" s="245" t="s">
        <v>198</v>
      </c>
      <c r="I101" s="246"/>
      <c r="J101" s="73">
        <v>550</v>
      </c>
      <c r="K101" s="236" t="s">
        <v>162</v>
      </c>
      <c r="L101" s="236"/>
      <c r="M101" s="93">
        <v>48600</v>
      </c>
    </row>
    <row r="102" spans="1:13" ht="69.95" customHeight="1" x14ac:dyDescent="0.2">
      <c r="A102" s="250"/>
      <c r="B102" s="102" t="s">
        <v>142</v>
      </c>
      <c r="C102" s="71" t="s">
        <v>86</v>
      </c>
      <c r="D102" s="73">
        <v>109900</v>
      </c>
      <c r="E102" s="72">
        <f t="shared" si="12"/>
        <v>1280.335</v>
      </c>
      <c r="F102" s="130">
        <v>11.65</v>
      </c>
      <c r="H102" s="237" t="s">
        <v>199</v>
      </c>
      <c r="I102" s="238"/>
      <c r="J102" s="73">
        <v>800</v>
      </c>
      <c r="K102" s="236" t="s">
        <v>156</v>
      </c>
      <c r="L102" s="236"/>
      <c r="M102" s="93">
        <v>56800</v>
      </c>
    </row>
    <row r="103" spans="1:13" ht="69.95" customHeight="1" thickBot="1" x14ac:dyDescent="0.25">
      <c r="A103" s="233"/>
      <c r="B103" s="131" t="s">
        <v>119</v>
      </c>
      <c r="C103" s="132" t="s">
        <v>234</v>
      </c>
      <c r="D103" s="94">
        <v>119900</v>
      </c>
      <c r="E103" s="133">
        <f>D103/1000*F103</f>
        <v>1888.4250000000002</v>
      </c>
      <c r="F103" s="134">
        <v>15.75</v>
      </c>
      <c r="H103" s="237" t="s">
        <v>200</v>
      </c>
      <c r="I103" s="238"/>
      <c r="J103" s="73">
        <v>900</v>
      </c>
      <c r="K103" s="235" t="s">
        <v>157</v>
      </c>
      <c r="L103" s="235"/>
      <c r="M103" s="95">
        <v>58200</v>
      </c>
    </row>
    <row r="104" spans="1:13" ht="90" customHeight="1" thickBot="1" x14ac:dyDescent="0.25">
      <c r="A104" s="70"/>
      <c r="B104" s="83"/>
      <c r="C104" s="83"/>
      <c r="D104" s="84"/>
      <c r="E104" s="85"/>
      <c r="F104" s="86"/>
      <c r="H104" s="87"/>
      <c r="I104" s="88"/>
      <c r="J104" s="89"/>
      <c r="K104" s="90"/>
      <c r="L104" s="91"/>
    </row>
    <row r="105" spans="1:13" ht="90" customHeight="1" thickBot="1" x14ac:dyDescent="0.25">
      <c r="A105" s="173" t="s">
        <v>305</v>
      </c>
      <c r="B105" s="101" t="s">
        <v>101</v>
      </c>
      <c r="C105" s="18">
        <v>3.125</v>
      </c>
      <c r="D105" s="37">
        <v>89900</v>
      </c>
      <c r="E105" s="22">
        <f>D105/1000*C105*F105</f>
        <v>1812.046875</v>
      </c>
      <c r="F105" s="51">
        <v>6.45</v>
      </c>
      <c r="H105" s="247" t="s">
        <v>283</v>
      </c>
      <c r="I105" s="106" t="s">
        <v>247</v>
      </c>
      <c r="J105" s="40" t="s">
        <v>10</v>
      </c>
      <c r="K105" s="46">
        <v>89900</v>
      </c>
      <c r="L105" s="22">
        <f>K105/1000*M105</f>
        <v>23.374000000000002</v>
      </c>
      <c r="M105" s="47">
        <v>0.26</v>
      </c>
    </row>
    <row r="106" spans="1:13" ht="90" customHeight="1" thickBot="1" x14ac:dyDescent="0.25">
      <c r="A106" s="174"/>
      <c r="B106" s="158" t="s">
        <v>102</v>
      </c>
      <c r="C106" s="20">
        <v>2.75</v>
      </c>
      <c r="D106" s="37">
        <v>84900</v>
      </c>
      <c r="E106" s="22">
        <f t="shared" ref="E106:E135" si="13">D106/1000*C106*F106</f>
        <v>1923.8340000000003</v>
      </c>
      <c r="F106" s="51">
        <v>8.24</v>
      </c>
      <c r="H106" s="248"/>
      <c r="I106" s="157"/>
      <c r="J106" s="48"/>
      <c r="K106" s="145"/>
      <c r="L106" s="45"/>
      <c r="M106" s="49"/>
    </row>
    <row r="107" spans="1:13" ht="90" customHeight="1" thickBot="1" x14ac:dyDescent="0.25">
      <c r="A107" s="174"/>
      <c r="B107" s="158" t="s">
        <v>307</v>
      </c>
      <c r="C107" s="20">
        <v>3.125</v>
      </c>
      <c r="D107" s="37">
        <v>92900</v>
      </c>
      <c r="E107" s="22">
        <f t="shared" si="13"/>
        <v>2392.1750000000002</v>
      </c>
      <c r="F107" s="51">
        <v>8.24</v>
      </c>
      <c r="H107" s="174"/>
      <c r="I107" s="82" t="s">
        <v>286</v>
      </c>
      <c r="J107" s="17" t="s">
        <v>10</v>
      </c>
      <c r="K107" s="25">
        <v>88900</v>
      </c>
      <c r="L107" s="16">
        <f t="shared" ref="L107:L136" si="14">K107/1000*M107</f>
        <v>38.227000000000004</v>
      </c>
      <c r="M107" s="26">
        <v>0.43</v>
      </c>
    </row>
    <row r="108" spans="1:13" ht="90" customHeight="1" x14ac:dyDescent="0.2">
      <c r="A108" s="174"/>
      <c r="B108" s="158" t="s">
        <v>103</v>
      </c>
      <c r="C108" s="20">
        <v>2.75</v>
      </c>
      <c r="D108" s="19">
        <v>89900</v>
      </c>
      <c r="E108" s="22">
        <f t="shared" si="13"/>
        <v>2373.36</v>
      </c>
      <c r="F108" s="51">
        <v>9.6</v>
      </c>
      <c r="H108" s="174"/>
      <c r="I108" s="82" t="s">
        <v>282</v>
      </c>
      <c r="J108" s="23" t="s">
        <v>15</v>
      </c>
      <c r="K108" s="25">
        <v>84900</v>
      </c>
      <c r="L108" s="16">
        <f t="shared" si="14"/>
        <v>55.185000000000002</v>
      </c>
      <c r="M108" s="26">
        <v>0.65</v>
      </c>
    </row>
    <row r="109" spans="1:13" ht="90" customHeight="1" x14ac:dyDescent="0.2">
      <c r="A109" s="174"/>
      <c r="B109" s="158" t="s">
        <v>103</v>
      </c>
      <c r="C109" s="20">
        <v>3.125</v>
      </c>
      <c r="D109" s="19">
        <v>89900</v>
      </c>
      <c r="E109" s="16">
        <f t="shared" si="13"/>
        <v>2697</v>
      </c>
      <c r="F109" s="51">
        <v>9.6</v>
      </c>
      <c r="H109" s="174"/>
      <c r="I109" s="82" t="s">
        <v>222</v>
      </c>
      <c r="J109" s="23" t="s">
        <v>15</v>
      </c>
      <c r="K109" s="25">
        <v>81900</v>
      </c>
      <c r="L109" s="16">
        <f t="shared" si="14"/>
        <v>75.348000000000013</v>
      </c>
      <c r="M109" s="26">
        <v>0.92</v>
      </c>
    </row>
    <row r="110" spans="1:13" ht="90" customHeight="1" x14ac:dyDescent="0.2">
      <c r="A110" s="174"/>
      <c r="B110" s="158" t="s">
        <v>118</v>
      </c>
      <c r="C110" s="20">
        <v>2.75</v>
      </c>
      <c r="D110" s="19">
        <v>92900</v>
      </c>
      <c r="E110" s="16">
        <f t="shared" si="13"/>
        <v>2937.9625000000001</v>
      </c>
      <c r="F110" s="51">
        <v>11.5</v>
      </c>
      <c r="H110" s="174"/>
      <c r="I110" s="82" t="s">
        <v>187</v>
      </c>
      <c r="J110" s="23" t="s">
        <v>15</v>
      </c>
      <c r="K110" s="25">
        <v>79900</v>
      </c>
      <c r="L110" s="16">
        <f t="shared" si="14"/>
        <v>99.875</v>
      </c>
      <c r="M110" s="26">
        <v>1.25</v>
      </c>
    </row>
    <row r="111" spans="1:13" ht="90" customHeight="1" x14ac:dyDescent="0.2">
      <c r="A111" s="174"/>
      <c r="B111" s="158" t="s">
        <v>118</v>
      </c>
      <c r="C111" s="20">
        <v>3.125</v>
      </c>
      <c r="D111" s="19">
        <v>89900</v>
      </c>
      <c r="E111" s="16">
        <f t="shared" si="13"/>
        <v>3230.78125</v>
      </c>
      <c r="F111" s="51">
        <v>11.5</v>
      </c>
      <c r="H111" s="174"/>
      <c r="I111" s="82" t="s">
        <v>189</v>
      </c>
      <c r="J111" s="23" t="s">
        <v>15</v>
      </c>
      <c r="K111" s="25">
        <v>79900</v>
      </c>
      <c r="L111" s="16">
        <f t="shared" si="14"/>
        <v>129.43800000000002</v>
      </c>
      <c r="M111" s="26">
        <v>1.62</v>
      </c>
    </row>
    <row r="112" spans="1:13" ht="90" customHeight="1" x14ac:dyDescent="0.2">
      <c r="A112" s="174"/>
      <c r="B112" s="158" t="s">
        <v>104</v>
      </c>
      <c r="C112" s="20">
        <v>3.125</v>
      </c>
      <c r="D112" s="19">
        <v>89900</v>
      </c>
      <c r="E112" s="16">
        <f t="shared" si="13"/>
        <v>3399.34375</v>
      </c>
      <c r="F112" s="51">
        <v>12.1</v>
      </c>
      <c r="H112" s="174"/>
      <c r="I112" s="82" t="s">
        <v>303</v>
      </c>
      <c r="J112" s="23" t="s">
        <v>15</v>
      </c>
      <c r="K112" s="29">
        <v>79900</v>
      </c>
      <c r="L112" s="39">
        <f t="shared" si="14"/>
        <v>167.79000000000002</v>
      </c>
      <c r="M112" s="38">
        <v>2.1</v>
      </c>
    </row>
    <row r="113" spans="1:13" ht="90" customHeight="1" x14ac:dyDescent="0.2">
      <c r="A113" s="174"/>
      <c r="B113" s="158" t="s">
        <v>148</v>
      </c>
      <c r="C113" s="20">
        <v>2</v>
      </c>
      <c r="D113" s="19">
        <v>89900</v>
      </c>
      <c r="E113" s="16">
        <f t="shared" si="13"/>
        <v>2939.7300000000005</v>
      </c>
      <c r="F113" s="51">
        <v>16.350000000000001</v>
      </c>
      <c r="H113" s="174"/>
      <c r="I113" s="107" t="s">
        <v>241</v>
      </c>
      <c r="J113" s="28" t="s">
        <v>209</v>
      </c>
      <c r="K113" s="29">
        <v>79900</v>
      </c>
      <c r="L113" s="39">
        <f t="shared" si="14"/>
        <v>206.941</v>
      </c>
      <c r="M113" s="38">
        <v>2.59</v>
      </c>
    </row>
    <row r="114" spans="1:13" ht="90" customHeight="1" x14ac:dyDescent="0.2">
      <c r="A114" s="174"/>
      <c r="B114" s="159" t="s">
        <v>218</v>
      </c>
      <c r="C114" s="20">
        <v>2.75</v>
      </c>
      <c r="D114" s="19">
        <v>85900</v>
      </c>
      <c r="E114" s="16">
        <f t="shared" si="13"/>
        <v>3838.6562500000005</v>
      </c>
      <c r="F114" s="51">
        <v>16.25</v>
      </c>
      <c r="H114" s="174"/>
      <c r="I114" s="107" t="s">
        <v>237</v>
      </c>
      <c r="J114" s="28">
        <v>11.75</v>
      </c>
      <c r="K114" s="29">
        <v>79900</v>
      </c>
      <c r="L114" s="39">
        <f t="shared" si="14"/>
        <v>245.29300000000001</v>
      </c>
      <c r="M114" s="38">
        <v>3.07</v>
      </c>
    </row>
    <row r="115" spans="1:13" ht="78.75" customHeight="1" thickBot="1" x14ac:dyDescent="0.25">
      <c r="A115" s="175"/>
      <c r="B115" s="160" t="s">
        <v>105</v>
      </c>
      <c r="C115" s="135">
        <v>3.125</v>
      </c>
      <c r="D115" s="31">
        <v>89900</v>
      </c>
      <c r="E115" s="39">
        <f t="shared" si="13"/>
        <v>4565.234375</v>
      </c>
      <c r="F115" s="136">
        <v>16.25</v>
      </c>
      <c r="H115" s="175"/>
      <c r="I115" s="107" t="s">
        <v>211</v>
      </c>
      <c r="J115" s="28" t="s">
        <v>209</v>
      </c>
      <c r="K115" s="29">
        <v>79900</v>
      </c>
      <c r="L115" s="39">
        <f t="shared" si="14"/>
        <v>311.61</v>
      </c>
      <c r="M115" s="38">
        <v>3.9</v>
      </c>
    </row>
    <row r="116" spans="1:13" ht="90" customHeight="1" thickBot="1" x14ac:dyDescent="0.25">
      <c r="A116" s="234" t="s">
        <v>255</v>
      </c>
      <c r="B116" s="146" t="s">
        <v>105</v>
      </c>
      <c r="C116" s="147">
        <v>3.125</v>
      </c>
      <c r="D116" s="46">
        <v>72900</v>
      </c>
      <c r="E116" s="22">
        <f t="shared" si="13"/>
        <v>3790.8000000000006</v>
      </c>
      <c r="F116" s="148">
        <v>16.64</v>
      </c>
      <c r="H116" s="179" t="s">
        <v>227</v>
      </c>
      <c r="I116" s="82">
        <v>6.5</v>
      </c>
      <c r="J116" s="23" t="s">
        <v>134</v>
      </c>
      <c r="K116" s="25">
        <v>89900</v>
      </c>
      <c r="L116" s="16">
        <f t="shared" si="14"/>
        <v>25.172000000000004</v>
      </c>
      <c r="M116" s="21">
        <v>0.28000000000000003</v>
      </c>
    </row>
    <row r="117" spans="1:13" ht="90" customHeight="1" x14ac:dyDescent="0.2">
      <c r="A117" s="177"/>
      <c r="B117" s="146" t="s">
        <v>105</v>
      </c>
      <c r="C117" s="155">
        <v>2</v>
      </c>
      <c r="D117" s="145">
        <v>74900</v>
      </c>
      <c r="E117" s="45">
        <f t="shared" si="13"/>
        <v>2471.7000000000003</v>
      </c>
      <c r="F117" s="156">
        <v>16.5</v>
      </c>
      <c r="H117" s="174"/>
      <c r="I117" s="82">
        <v>8</v>
      </c>
      <c r="J117" s="23" t="s">
        <v>10</v>
      </c>
      <c r="K117" s="25">
        <v>86900</v>
      </c>
      <c r="L117" s="16">
        <f t="shared" si="14"/>
        <v>37.367000000000004</v>
      </c>
      <c r="M117" s="23">
        <v>0.43</v>
      </c>
    </row>
    <row r="118" spans="1:13" ht="90" customHeight="1" x14ac:dyDescent="0.2">
      <c r="A118" s="177"/>
      <c r="B118" s="100" t="s">
        <v>220</v>
      </c>
      <c r="C118" s="20">
        <v>2.5129999999999999</v>
      </c>
      <c r="D118" s="25">
        <v>80900</v>
      </c>
      <c r="E118" s="16">
        <f t="shared" si="13"/>
        <v>3317.8837440000002</v>
      </c>
      <c r="F118" s="149">
        <v>16.32</v>
      </c>
      <c r="H118" s="174"/>
      <c r="I118" s="82">
        <v>10</v>
      </c>
      <c r="J118" s="23" t="s">
        <v>15</v>
      </c>
      <c r="K118" s="25">
        <v>84900</v>
      </c>
      <c r="L118" s="16">
        <f t="shared" si="14"/>
        <v>55.185000000000002</v>
      </c>
      <c r="M118" s="23">
        <v>0.65</v>
      </c>
    </row>
    <row r="119" spans="1:13" ht="90" customHeight="1" x14ac:dyDescent="0.2">
      <c r="A119" s="177"/>
      <c r="B119" s="23" t="s">
        <v>170</v>
      </c>
      <c r="C119" s="24">
        <v>3.125</v>
      </c>
      <c r="D119" s="25">
        <v>77490</v>
      </c>
      <c r="E119" s="16">
        <f t="shared" si="13"/>
        <v>5889.24</v>
      </c>
      <c r="F119" s="149">
        <v>24.32</v>
      </c>
      <c r="H119" s="174"/>
      <c r="I119" s="82">
        <v>12</v>
      </c>
      <c r="J119" s="23" t="s">
        <v>15</v>
      </c>
      <c r="K119" s="25">
        <v>81900</v>
      </c>
      <c r="L119" s="16">
        <f t="shared" si="14"/>
        <v>76.167000000000016</v>
      </c>
      <c r="M119" s="23">
        <v>0.93</v>
      </c>
    </row>
    <row r="120" spans="1:13" ht="90" customHeight="1" x14ac:dyDescent="0.2">
      <c r="A120" s="177"/>
      <c r="B120" s="23" t="s">
        <v>232</v>
      </c>
      <c r="C120" s="24">
        <v>9</v>
      </c>
      <c r="D120" s="25">
        <v>76900</v>
      </c>
      <c r="E120" s="16">
        <f t="shared" si="13"/>
        <v>22493.25</v>
      </c>
      <c r="F120" s="149">
        <v>32.5</v>
      </c>
      <c r="H120" s="174"/>
      <c r="I120" s="82">
        <v>14</v>
      </c>
      <c r="J120" s="23" t="s">
        <v>15</v>
      </c>
      <c r="K120" s="25">
        <v>79900</v>
      </c>
      <c r="L120" s="16">
        <f t="shared" si="14"/>
        <v>101.47300000000001</v>
      </c>
      <c r="M120" s="23">
        <v>1.27</v>
      </c>
    </row>
    <row r="121" spans="1:13" ht="90" customHeight="1" x14ac:dyDescent="0.2">
      <c r="A121" s="177"/>
      <c r="B121" s="23" t="s">
        <v>106</v>
      </c>
      <c r="C121" s="24">
        <v>9</v>
      </c>
      <c r="D121" s="25">
        <v>76900</v>
      </c>
      <c r="E121" s="16">
        <f t="shared" si="13"/>
        <v>28064.654999999999</v>
      </c>
      <c r="F121" s="149">
        <v>40.549999999999997</v>
      </c>
      <c r="H121" s="174"/>
      <c r="I121" s="82">
        <v>16</v>
      </c>
      <c r="J121" s="23" t="s">
        <v>15</v>
      </c>
      <c r="K121" s="25">
        <v>79900</v>
      </c>
      <c r="L121" s="16">
        <f t="shared" si="14"/>
        <v>132.63400000000001</v>
      </c>
      <c r="M121" s="23">
        <v>1.66</v>
      </c>
    </row>
    <row r="122" spans="1:13" ht="90" customHeight="1" x14ac:dyDescent="0.2">
      <c r="A122" s="177"/>
      <c r="B122" s="23" t="s">
        <v>228</v>
      </c>
      <c r="C122" s="24">
        <v>9</v>
      </c>
      <c r="D122" s="25">
        <v>76900</v>
      </c>
      <c r="E122" s="16">
        <f t="shared" si="13"/>
        <v>32736.329999999998</v>
      </c>
      <c r="F122" s="149">
        <v>47.3</v>
      </c>
      <c r="H122" s="174"/>
      <c r="I122" s="82">
        <v>18</v>
      </c>
      <c r="J122" s="23"/>
      <c r="K122" s="25"/>
      <c r="L122" s="16"/>
      <c r="M122" s="23">
        <v>2.1</v>
      </c>
    </row>
    <row r="123" spans="1:13" ht="90" customHeight="1" x14ac:dyDescent="0.2">
      <c r="A123" s="177"/>
      <c r="B123" s="23" t="s">
        <v>225</v>
      </c>
      <c r="C123" s="24">
        <v>9</v>
      </c>
      <c r="D123" s="25">
        <v>76900</v>
      </c>
      <c r="E123" s="16">
        <f t="shared" si="13"/>
        <v>43809.93</v>
      </c>
      <c r="F123" s="149">
        <v>63.3</v>
      </c>
      <c r="H123" s="174"/>
      <c r="I123" s="82">
        <v>20</v>
      </c>
      <c r="J123" s="23" t="s">
        <v>15</v>
      </c>
      <c r="K123" s="25">
        <v>79900</v>
      </c>
      <c r="L123" s="16">
        <f t="shared" si="14"/>
        <v>206.941</v>
      </c>
      <c r="M123" s="23">
        <v>2.59</v>
      </c>
    </row>
    <row r="124" spans="1:13" ht="90" customHeight="1" x14ac:dyDescent="0.2">
      <c r="A124" s="177"/>
      <c r="B124" s="23" t="s">
        <v>107</v>
      </c>
      <c r="C124" s="24">
        <v>9</v>
      </c>
      <c r="D124" s="25">
        <v>76900</v>
      </c>
      <c r="E124" s="16">
        <f t="shared" si="13"/>
        <v>54675.9</v>
      </c>
      <c r="F124" s="149">
        <v>79</v>
      </c>
      <c r="H124" s="174"/>
      <c r="I124" s="82" t="s">
        <v>248</v>
      </c>
      <c r="J124" s="23" t="s">
        <v>134</v>
      </c>
      <c r="K124" s="25">
        <v>79900</v>
      </c>
      <c r="L124" s="16">
        <f t="shared" si="14"/>
        <v>457.02800000000002</v>
      </c>
      <c r="M124" s="23">
        <v>5.72</v>
      </c>
    </row>
    <row r="125" spans="1:13" ht="90" customHeight="1" thickBot="1" x14ac:dyDescent="0.25">
      <c r="A125" s="177"/>
      <c r="B125" s="23" t="s">
        <v>108</v>
      </c>
      <c r="C125" s="24">
        <v>9</v>
      </c>
      <c r="D125" s="25">
        <v>86900</v>
      </c>
      <c r="E125" s="16">
        <f t="shared" si="13"/>
        <v>74221.290000000008</v>
      </c>
      <c r="F125" s="149">
        <v>94.9</v>
      </c>
      <c r="H125" s="175"/>
      <c r="I125" s="82" t="s">
        <v>281</v>
      </c>
      <c r="J125" s="23" t="s">
        <v>134</v>
      </c>
      <c r="K125" s="25">
        <v>80900</v>
      </c>
      <c r="L125" s="16">
        <f t="shared" si="14"/>
        <v>821.94400000000007</v>
      </c>
      <c r="M125" s="23">
        <v>10.16</v>
      </c>
    </row>
    <row r="126" spans="1:13" ht="90" customHeight="1" x14ac:dyDescent="0.2">
      <c r="A126" s="177"/>
      <c r="B126" s="23" t="s">
        <v>109</v>
      </c>
      <c r="C126" s="24">
        <v>9</v>
      </c>
      <c r="D126" s="25"/>
      <c r="E126" s="16">
        <f t="shared" si="13"/>
        <v>0</v>
      </c>
      <c r="F126" s="149">
        <v>112</v>
      </c>
      <c r="H126" s="185" t="s">
        <v>112</v>
      </c>
      <c r="I126" s="108" t="s">
        <v>103</v>
      </c>
      <c r="J126" s="96" t="s">
        <v>113</v>
      </c>
      <c r="K126" s="97">
        <v>99900</v>
      </c>
      <c r="L126" s="45">
        <f t="shared" si="14"/>
        <v>499.5</v>
      </c>
      <c r="M126" s="98">
        <v>5</v>
      </c>
    </row>
    <row r="127" spans="1:13" ht="90" customHeight="1" thickBot="1" x14ac:dyDescent="0.25">
      <c r="A127" s="177"/>
      <c r="B127" s="23" t="s">
        <v>110</v>
      </c>
      <c r="C127" s="24">
        <v>9</v>
      </c>
      <c r="D127" s="25">
        <v>86900</v>
      </c>
      <c r="E127" s="16">
        <f t="shared" si="13"/>
        <v>100108.8</v>
      </c>
      <c r="F127" s="149">
        <v>128</v>
      </c>
      <c r="H127" s="186"/>
      <c r="I127" s="109" t="s">
        <v>148</v>
      </c>
      <c r="J127" s="14" t="s">
        <v>113</v>
      </c>
      <c r="K127" s="29">
        <v>79000</v>
      </c>
      <c r="L127" s="16">
        <f t="shared" si="14"/>
        <v>790</v>
      </c>
      <c r="M127" s="99">
        <v>10</v>
      </c>
    </row>
    <row r="128" spans="1:13" ht="90" customHeight="1" x14ac:dyDescent="0.2">
      <c r="A128" s="177"/>
      <c r="B128" s="23" t="s">
        <v>111</v>
      </c>
      <c r="C128" s="24">
        <v>9</v>
      </c>
      <c r="D128" s="25">
        <v>89900</v>
      </c>
      <c r="E128" s="16">
        <f t="shared" si="13"/>
        <v>128379.897</v>
      </c>
      <c r="F128" s="149">
        <v>158.66999999999999</v>
      </c>
      <c r="H128" s="187" t="s">
        <v>94</v>
      </c>
      <c r="I128" s="17">
        <v>10</v>
      </c>
      <c r="J128" s="17" t="s">
        <v>43</v>
      </c>
      <c r="K128" s="25">
        <v>92900</v>
      </c>
      <c r="L128" s="16">
        <f t="shared" si="14"/>
        <v>76.177999999999997</v>
      </c>
      <c r="M128" s="27">
        <v>0.82</v>
      </c>
    </row>
    <row r="129" spans="1:13" ht="90" customHeight="1" x14ac:dyDescent="0.2">
      <c r="A129" s="177"/>
      <c r="B129" s="23" t="s">
        <v>164</v>
      </c>
      <c r="C129" s="24">
        <v>9</v>
      </c>
      <c r="D129" s="25">
        <v>86900</v>
      </c>
      <c r="E129" s="16">
        <f>D129/1000*C129*F129</f>
        <v>155129.535</v>
      </c>
      <c r="F129" s="149">
        <v>198.35</v>
      </c>
      <c r="H129" s="187"/>
      <c r="I129" s="17">
        <v>12</v>
      </c>
      <c r="J129" s="17" t="s">
        <v>43</v>
      </c>
      <c r="K129" s="25">
        <v>89900</v>
      </c>
      <c r="L129" s="16">
        <f t="shared" si="14"/>
        <v>106.98100000000001</v>
      </c>
      <c r="M129" s="27">
        <v>1.19</v>
      </c>
    </row>
    <row r="130" spans="1:13" ht="90" customHeight="1" thickBot="1" x14ac:dyDescent="0.25">
      <c r="A130" s="178"/>
      <c r="B130" s="150" t="s">
        <v>253</v>
      </c>
      <c r="C130" s="151">
        <v>9</v>
      </c>
      <c r="D130" s="152">
        <v>86900</v>
      </c>
      <c r="E130" s="43">
        <f>D130/1000*C130*F130</f>
        <v>189182.16899999999</v>
      </c>
      <c r="F130" s="153">
        <v>241.89</v>
      </c>
      <c r="H130" s="187"/>
      <c r="I130" s="17">
        <v>14</v>
      </c>
      <c r="J130" s="17" t="s">
        <v>43</v>
      </c>
      <c r="K130" s="19">
        <v>87900</v>
      </c>
      <c r="L130" s="16">
        <f t="shared" si="14"/>
        <v>142.39800000000002</v>
      </c>
      <c r="M130" s="30">
        <v>1.62</v>
      </c>
    </row>
    <row r="131" spans="1:13" ht="90" customHeight="1" x14ac:dyDescent="0.2">
      <c r="A131" s="169" t="s">
        <v>290</v>
      </c>
      <c r="B131" s="170"/>
      <c r="C131" s="144">
        <v>3.125</v>
      </c>
      <c r="D131" s="145">
        <v>114900</v>
      </c>
      <c r="E131" s="45">
        <f>D131/1000*C131*F131</f>
        <v>1436.25</v>
      </c>
      <c r="F131" s="144">
        <v>4</v>
      </c>
      <c r="H131" s="187"/>
      <c r="I131" s="17">
        <v>16</v>
      </c>
      <c r="J131" s="17" t="s">
        <v>43</v>
      </c>
      <c r="K131" s="19">
        <v>85900</v>
      </c>
      <c r="L131" s="16">
        <f t="shared" si="14"/>
        <v>181.249</v>
      </c>
      <c r="M131" s="30">
        <v>2.11</v>
      </c>
    </row>
    <row r="132" spans="1:13" ht="90" customHeight="1" x14ac:dyDescent="0.2">
      <c r="A132" s="171" t="s">
        <v>291</v>
      </c>
      <c r="B132" s="172"/>
      <c r="C132" s="24">
        <v>3.125</v>
      </c>
      <c r="D132" s="25">
        <v>109900</v>
      </c>
      <c r="E132" s="16">
        <f>D132/1000*C132*F132</f>
        <v>1978.1999999999998</v>
      </c>
      <c r="F132" s="24">
        <v>5.76</v>
      </c>
      <c r="H132" s="187"/>
      <c r="I132" s="17">
        <v>18</v>
      </c>
      <c r="J132" s="17" t="s">
        <v>233</v>
      </c>
      <c r="K132" s="19">
        <v>85900</v>
      </c>
      <c r="L132" s="16">
        <f t="shared" si="14"/>
        <v>225.05800000000002</v>
      </c>
      <c r="M132" s="30">
        <v>2.62</v>
      </c>
    </row>
    <row r="133" spans="1:13" ht="90" customHeight="1" thickBot="1" x14ac:dyDescent="0.25">
      <c r="A133" s="168" t="s">
        <v>122</v>
      </c>
      <c r="B133" s="168"/>
      <c r="C133" s="24">
        <v>3.125</v>
      </c>
      <c r="D133" s="25">
        <v>81900</v>
      </c>
      <c r="E133" s="16">
        <f t="shared" si="13"/>
        <v>6552.0000000000009</v>
      </c>
      <c r="F133" s="24">
        <v>25.6</v>
      </c>
      <c r="H133" s="187"/>
      <c r="I133" s="32">
        <v>20</v>
      </c>
      <c r="J133" s="32" t="s">
        <v>134</v>
      </c>
      <c r="K133" s="31">
        <v>85900</v>
      </c>
      <c r="L133" s="39">
        <f t="shared" si="14"/>
        <v>278.31600000000003</v>
      </c>
      <c r="M133" s="30">
        <v>3.24</v>
      </c>
    </row>
    <row r="134" spans="1:13" ht="90" customHeight="1" x14ac:dyDescent="0.2">
      <c r="A134" s="167" t="s">
        <v>114</v>
      </c>
      <c r="B134" s="167"/>
      <c r="C134" s="24">
        <v>9</v>
      </c>
      <c r="D134" s="25">
        <v>80900</v>
      </c>
      <c r="E134" s="16">
        <f t="shared" si="13"/>
        <v>24027.3</v>
      </c>
      <c r="F134" s="24">
        <v>33</v>
      </c>
      <c r="H134" s="182" t="s">
        <v>95</v>
      </c>
      <c r="I134" s="141" t="s">
        <v>96</v>
      </c>
      <c r="J134" s="40" t="s">
        <v>134</v>
      </c>
      <c r="K134" s="139">
        <v>89900</v>
      </c>
      <c r="L134" s="39">
        <f t="shared" si="14"/>
        <v>60.233000000000004</v>
      </c>
      <c r="M134" s="140">
        <v>0.67</v>
      </c>
    </row>
    <row r="135" spans="1:13" ht="90" customHeight="1" x14ac:dyDescent="0.2">
      <c r="A135" s="180" t="s">
        <v>144</v>
      </c>
      <c r="B135" s="181"/>
      <c r="C135" s="143">
        <v>3.4</v>
      </c>
      <c r="D135" s="111">
        <v>104900</v>
      </c>
      <c r="E135" s="39">
        <f t="shared" si="13"/>
        <v>5799.2916000000014</v>
      </c>
      <c r="F135" s="135">
        <v>16.260000000000002</v>
      </c>
      <c r="H135" s="183"/>
      <c r="I135" s="101" t="s">
        <v>97</v>
      </c>
      <c r="J135" s="17" t="s">
        <v>134</v>
      </c>
      <c r="K135" s="19">
        <v>88900</v>
      </c>
      <c r="L135" s="16">
        <f t="shared" si="14"/>
        <v>71.12</v>
      </c>
      <c r="M135" s="30">
        <v>0.8</v>
      </c>
    </row>
    <row r="136" spans="1:13" ht="90" customHeight="1" x14ac:dyDescent="0.2">
      <c r="A136" s="190" t="s">
        <v>9</v>
      </c>
      <c r="B136" s="17" t="s">
        <v>224</v>
      </c>
      <c r="C136" s="18" t="s">
        <v>10</v>
      </c>
      <c r="D136" s="25">
        <v>84900</v>
      </c>
      <c r="E136" s="16">
        <f t="shared" ref="E136:E152" si="15">D136/1000*F136</f>
        <v>105.27600000000001</v>
      </c>
      <c r="F136" s="20">
        <v>1.24</v>
      </c>
      <c r="H136" s="183"/>
      <c r="I136" s="101" t="s">
        <v>261</v>
      </c>
      <c r="J136" s="17" t="s">
        <v>134</v>
      </c>
      <c r="K136" s="19">
        <v>84900</v>
      </c>
      <c r="L136" s="16">
        <f t="shared" si="14"/>
        <v>82.353000000000009</v>
      </c>
      <c r="M136" s="30">
        <v>0.97</v>
      </c>
    </row>
    <row r="137" spans="1:13" ht="90" customHeight="1" x14ac:dyDescent="0.2">
      <c r="A137" s="162"/>
      <c r="B137" s="17" t="s">
        <v>229</v>
      </c>
      <c r="C137" s="18" t="s">
        <v>134</v>
      </c>
      <c r="D137" s="25">
        <v>84900</v>
      </c>
      <c r="E137" s="16">
        <f t="shared" si="15"/>
        <v>129.048</v>
      </c>
      <c r="F137" s="20">
        <v>1.52</v>
      </c>
      <c r="H137" s="183"/>
      <c r="I137" s="101" t="s">
        <v>98</v>
      </c>
      <c r="J137" s="17" t="s">
        <v>134</v>
      </c>
      <c r="K137" s="19">
        <v>84900</v>
      </c>
      <c r="L137" s="16">
        <f>K137/1000*M137</f>
        <v>110.37</v>
      </c>
      <c r="M137" s="30">
        <v>1.3</v>
      </c>
    </row>
    <row r="138" spans="1:13" ht="90" customHeight="1" thickBot="1" x14ac:dyDescent="0.25">
      <c r="A138" s="162"/>
      <c r="B138" s="17" t="s">
        <v>230</v>
      </c>
      <c r="C138" s="18" t="s">
        <v>10</v>
      </c>
      <c r="D138" s="25">
        <v>84900</v>
      </c>
      <c r="E138" s="16">
        <f t="shared" si="15"/>
        <v>140.08500000000001</v>
      </c>
      <c r="F138" s="20">
        <v>1.65</v>
      </c>
      <c r="H138" s="184"/>
      <c r="I138" s="142" t="s">
        <v>99</v>
      </c>
      <c r="J138" s="41" t="s">
        <v>134</v>
      </c>
      <c r="K138" s="42">
        <v>83900</v>
      </c>
      <c r="L138" s="43">
        <f>K138/1000*M138</f>
        <v>167.8</v>
      </c>
      <c r="M138" s="44">
        <v>2</v>
      </c>
    </row>
    <row r="139" spans="1:13" ht="90" customHeight="1" x14ac:dyDescent="0.2">
      <c r="A139" s="162"/>
      <c r="B139" s="17" t="s">
        <v>231</v>
      </c>
      <c r="C139" s="18" t="s">
        <v>134</v>
      </c>
      <c r="D139" s="25"/>
      <c r="E139" s="16">
        <f t="shared" si="15"/>
        <v>0</v>
      </c>
      <c r="F139" s="20">
        <v>1.97</v>
      </c>
      <c r="H139" s="176" t="s">
        <v>289</v>
      </c>
      <c r="I139" s="137" t="s">
        <v>278</v>
      </c>
      <c r="J139" s="137" t="s">
        <v>78</v>
      </c>
      <c r="K139" s="138">
        <v>139900</v>
      </c>
      <c r="L139" s="45">
        <f t="shared" ref="L139:L162" si="16">K139/1000*M139</f>
        <v>1196.1450000000002</v>
      </c>
      <c r="M139" s="49">
        <v>8.5500000000000007</v>
      </c>
    </row>
    <row r="140" spans="1:13" ht="90" customHeight="1" x14ac:dyDescent="0.2">
      <c r="A140" s="162"/>
      <c r="B140" s="17" t="s">
        <v>126</v>
      </c>
      <c r="C140" s="18" t="s">
        <v>10</v>
      </c>
      <c r="D140" s="21">
        <v>84900</v>
      </c>
      <c r="E140" s="16">
        <f t="shared" si="15"/>
        <v>178.29000000000002</v>
      </c>
      <c r="F140" s="20">
        <v>2.1</v>
      </c>
      <c r="H140" s="177"/>
      <c r="I140" s="33" t="s">
        <v>279</v>
      </c>
      <c r="J140" s="33" t="s">
        <v>78</v>
      </c>
      <c r="K140" s="34">
        <v>129900</v>
      </c>
      <c r="L140" s="16">
        <f t="shared" si="16"/>
        <v>1165.2030000000002</v>
      </c>
      <c r="M140" s="26">
        <v>8.9700000000000006</v>
      </c>
    </row>
    <row r="141" spans="1:13" ht="90" customHeight="1" x14ac:dyDescent="0.2">
      <c r="A141" s="162"/>
      <c r="B141" s="17" t="s">
        <v>14</v>
      </c>
      <c r="C141" s="18" t="s">
        <v>10</v>
      </c>
      <c r="D141" s="21">
        <v>77900</v>
      </c>
      <c r="E141" s="16">
        <f t="shared" si="15"/>
        <v>193.19200000000001</v>
      </c>
      <c r="F141" s="20">
        <v>2.48</v>
      </c>
      <c r="H141" s="177"/>
      <c r="I141" s="34" t="s">
        <v>180</v>
      </c>
      <c r="J141" s="33" t="s">
        <v>78</v>
      </c>
      <c r="K141" s="34">
        <v>129900</v>
      </c>
      <c r="L141" s="16">
        <f t="shared" si="16"/>
        <v>2084.895</v>
      </c>
      <c r="M141" s="26">
        <v>16.05</v>
      </c>
    </row>
    <row r="142" spans="1:13" ht="90" customHeight="1" x14ac:dyDescent="0.2">
      <c r="A142" s="162"/>
      <c r="B142" s="17" t="s">
        <v>18</v>
      </c>
      <c r="C142" s="18" t="s">
        <v>10</v>
      </c>
      <c r="D142" s="19">
        <v>77900</v>
      </c>
      <c r="E142" s="16">
        <f t="shared" si="15"/>
        <v>245.38500000000002</v>
      </c>
      <c r="F142" s="20">
        <v>3.15</v>
      </c>
      <c r="H142" s="177"/>
      <c r="I142" s="17" t="s">
        <v>155</v>
      </c>
      <c r="J142" s="17" t="s">
        <v>78</v>
      </c>
      <c r="K142" s="34">
        <v>109900</v>
      </c>
      <c r="L142" s="16">
        <f t="shared" si="16"/>
        <v>2472.75</v>
      </c>
      <c r="M142" s="26">
        <v>22.5</v>
      </c>
    </row>
    <row r="143" spans="1:13" ht="90" customHeight="1" x14ac:dyDescent="0.2">
      <c r="A143" s="162"/>
      <c r="B143" s="17" t="s">
        <v>138</v>
      </c>
      <c r="C143" s="18" t="s">
        <v>10</v>
      </c>
      <c r="D143" s="19">
        <v>77900</v>
      </c>
      <c r="E143" s="16">
        <f t="shared" si="15"/>
        <v>299.91500000000002</v>
      </c>
      <c r="F143" s="20">
        <v>3.85</v>
      </c>
      <c r="H143" s="177"/>
      <c r="I143" s="17" t="s">
        <v>192</v>
      </c>
      <c r="J143" s="17" t="s">
        <v>78</v>
      </c>
      <c r="K143" s="34">
        <v>99900</v>
      </c>
      <c r="L143" s="16">
        <f t="shared" si="16"/>
        <v>5134.8600000000006</v>
      </c>
      <c r="M143" s="26">
        <v>51.4</v>
      </c>
    </row>
    <row r="144" spans="1:13" ht="90" customHeight="1" x14ac:dyDescent="0.2">
      <c r="A144" s="162"/>
      <c r="B144" s="17" t="s">
        <v>181</v>
      </c>
      <c r="C144" s="18" t="s">
        <v>78</v>
      </c>
      <c r="D144" s="19">
        <v>79900</v>
      </c>
      <c r="E144" s="16">
        <f t="shared" si="15"/>
        <v>327.58999999999997</v>
      </c>
      <c r="F144" s="20">
        <v>4.0999999999999996</v>
      </c>
      <c r="H144" s="177"/>
      <c r="I144" s="17" t="s">
        <v>214</v>
      </c>
      <c r="J144" s="17" t="s">
        <v>86</v>
      </c>
      <c r="K144" s="34">
        <v>99900</v>
      </c>
      <c r="L144" s="16">
        <f t="shared" si="16"/>
        <v>4259.7359999999999</v>
      </c>
      <c r="M144" s="26">
        <v>42.64</v>
      </c>
    </row>
    <row r="145" spans="1:13" ht="90" customHeight="1" x14ac:dyDescent="0.2">
      <c r="A145" s="162"/>
      <c r="B145" s="17" t="s">
        <v>21</v>
      </c>
      <c r="C145" s="18" t="s">
        <v>134</v>
      </c>
      <c r="D145" s="19">
        <v>79900</v>
      </c>
      <c r="E145" s="16">
        <f t="shared" si="15"/>
        <v>391.51000000000005</v>
      </c>
      <c r="F145" s="20">
        <v>4.9000000000000004</v>
      </c>
      <c r="H145" s="177"/>
      <c r="I145" s="17" t="s">
        <v>188</v>
      </c>
      <c r="J145" s="17" t="s">
        <v>86</v>
      </c>
      <c r="K145" s="34">
        <v>104900</v>
      </c>
      <c r="L145" s="16">
        <f t="shared" si="16"/>
        <v>2797.6830000000004</v>
      </c>
      <c r="M145" s="26">
        <v>26.67</v>
      </c>
    </row>
    <row r="146" spans="1:13" ht="90" customHeight="1" x14ac:dyDescent="0.2">
      <c r="A146" s="162"/>
      <c r="B146" s="17" t="s">
        <v>23</v>
      </c>
      <c r="C146" s="18" t="s">
        <v>134</v>
      </c>
      <c r="D146" s="19">
        <v>81900</v>
      </c>
      <c r="E146" s="16">
        <f t="shared" si="15"/>
        <v>483.21000000000004</v>
      </c>
      <c r="F146" s="20">
        <v>5.9</v>
      </c>
      <c r="H146" s="177"/>
      <c r="I146" s="17" t="s">
        <v>280</v>
      </c>
      <c r="J146" s="17" t="s">
        <v>78</v>
      </c>
      <c r="K146" s="34">
        <v>99900</v>
      </c>
      <c r="L146" s="16">
        <f t="shared" si="16"/>
        <v>6475.518</v>
      </c>
      <c r="M146" s="26">
        <v>64.819999999999993</v>
      </c>
    </row>
    <row r="147" spans="1:13" ht="90" customHeight="1" x14ac:dyDescent="0.2">
      <c r="A147" s="162"/>
      <c r="B147" s="17" t="s">
        <v>304</v>
      </c>
      <c r="C147" s="18" t="s">
        <v>86</v>
      </c>
      <c r="D147" s="19">
        <v>81900</v>
      </c>
      <c r="E147" s="16">
        <f t="shared" si="15"/>
        <v>569.20500000000004</v>
      </c>
      <c r="F147" s="20">
        <v>6.95</v>
      </c>
      <c r="H147" s="177"/>
      <c r="I147" s="17" t="s">
        <v>249</v>
      </c>
      <c r="J147" s="17" t="s">
        <v>86</v>
      </c>
      <c r="K147" s="34">
        <v>99900</v>
      </c>
      <c r="L147" s="16">
        <f t="shared" si="16"/>
        <v>4538.4570000000003</v>
      </c>
      <c r="M147" s="26">
        <v>45.43</v>
      </c>
    </row>
    <row r="148" spans="1:13" ht="90" customHeight="1" x14ac:dyDescent="0.2">
      <c r="A148" s="162"/>
      <c r="B148" s="17" t="s">
        <v>125</v>
      </c>
      <c r="C148" s="18" t="s">
        <v>78</v>
      </c>
      <c r="D148" s="19">
        <v>82900</v>
      </c>
      <c r="E148" s="16">
        <f t="shared" si="15"/>
        <v>696.36000000000013</v>
      </c>
      <c r="F148" s="20">
        <v>8.4</v>
      </c>
      <c r="H148" s="177"/>
      <c r="I148" s="17" t="s">
        <v>236</v>
      </c>
      <c r="J148" s="17" t="s">
        <v>78</v>
      </c>
      <c r="K148" s="19">
        <v>99900</v>
      </c>
      <c r="L148" s="16">
        <f t="shared" si="16"/>
        <v>3772.2240000000002</v>
      </c>
      <c r="M148" s="35">
        <v>37.76</v>
      </c>
    </row>
    <row r="149" spans="1:13" ht="90" customHeight="1" x14ac:dyDescent="0.2">
      <c r="A149" s="162"/>
      <c r="B149" s="17" t="s">
        <v>293</v>
      </c>
      <c r="C149" s="18" t="s">
        <v>78</v>
      </c>
      <c r="D149" s="19"/>
      <c r="E149" s="16">
        <f t="shared" si="15"/>
        <v>0</v>
      </c>
      <c r="F149" s="20">
        <v>7.69</v>
      </c>
      <c r="H149" s="177"/>
      <c r="I149" s="17" t="s">
        <v>177</v>
      </c>
      <c r="J149" s="17" t="s">
        <v>78</v>
      </c>
      <c r="K149" s="19">
        <v>99900</v>
      </c>
      <c r="L149" s="16">
        <f t="shared" si="16"/>
        <v>3336.66</v>
      </c>
      <c r="M149" s="36">
        <v>33.4</v>
      </c>
    </row>
    <row r="150" spans="1:13" ht="90" customHeight="1" x14ac:dyDescent="0.2">
      <c r="A150" s="162"/>
      <c r="B150" s="17" t="s">
        <v>294</v>
      </c>
      <c r="C150" s="18" t="s">
        <v>78</v>
      </c>
      <c r="D150" s="19"/>
      <c r="E150" s="16">
        <f t="shared" si="15"/>
        <v>0</v>
      </c>
      <c r="F150" s="20">
        <v>10.17</v>
      </c>
      <c r="H150" s="177"/>
      <c r="I150" s="17" t="s">
        <v>259</v>
      </c>
      <c r="J150" s="17" t="s">
        <v>78</v>
      </c>
      <c r="K150" s="19">
        <v>99900</v>
      </c>
      <c r="L150" s="16">
        <f t="shared" si="16"/>
        <v>3839.1570000000002</v>
      </c>
      <c r="M150" s="36">
        <v>38.43</v>
      </c>
    </row>
    <row r="151" spans="1:13" ht="90" customHeight="1" x14ac:dyDescent="0.2">
      <c r="A151" s="162"/>
      <c r="B151" s="17" t="s">
        <v>136</v>
      </c>
      <c r="C151" s="18" t="s">
        <v>78</v>
      </c>
      <c r="D151" s="19">
        <v>83900</v>
      </c>
      <c r="E151" s="16">
        <f t="shared" si="15"/>
        <v>914.5100000000001</v>
      </c>
      <c r="F151" s="20">
        <v>10.9</v>
      </c>
      <c r="H151" s="177"/>
      <c r="I151" s="17" t="s">
        <v>165</v>
      </c>
      <c r="J151" s="17" t="s">
        <v>78</v>
      </c>
      <c r="K151" s="19">
        <v>99900</v>
      </c>
      <c r="L151" s="16">
        <f t="shared" si="16"/>
        <v>8851.14</v>
      </c>
      <c r="M151" s="36">
        <v>88.6</v>
      </c>
    </row>
    <row r="152" spans="1:13" ht="90" customHeight="1" x14ac:dyDescent="0.2">
      <c r="A152" s="162"/>
      <c r="B152" s="17" t="s">
        <v>292</v>
      </c>
      <c r="C152" s="18" t="s">
        <v>78</v>
      </c>
      <c r="D152" s="19">
        <v>83900</v>
      </c>
      <c r="E152" s="16">
        <f t="shared" si="15"/>
        <v>1031.97</v>
      </c>
      <c r="F152" s="20">
        <v>12.3</v>
      </c>
      <c r="H152" s="177"/>
      <c r="I152" s="17" t="s">
        <v>250</v>
      </c>
      <c r="J152" s="32" t="s">
        <v>251</v>
      </c>
      <c r="K152" s="31">
        <v>99900</v>
      </c>
      <c r="L152" s="16">
        <f t="shared" si="16"/>
        <v>4259.7359999999999</v>
      </c>
      <c r="M152" s="110">
        <v>42.64</v>
      </c>
    </row>
    <row r="153" spans="1:13" ht="90" customHeight="1" thickBot="1" x14ac:dyDescent="0.25">
      <c r="A153" s="162"/>
      <c r="B153" s="17" t="s">
        <v>124</v>
      </c>
      <c r="C153" s="18" t="s">
        <v>86</v>
      </c>
      <c r="D153" s="19">
        <v>84900</v>
      </c>
      <c r="E153" s="16">
        <f>D153/1000*F153</f>
        <v>1337.1750000000002</v>
      </c>
      <c r="F153" s="20">
        <v>15.75</v>
      </c>
      <c r="H153" s="178"/>
      <c r="I153" s="17" t="s">
        <v>246</v>
      </c>
      <c r="J153" s="41" t="s">
        <v>78</v>
      </c>
      <c r="K153" s="31">
        <v>99900</v>
      </c>
      <c r="L153" s="43">
        <f t="shared" si="16"/>
        <v>5699.2950000000001</v>
      </c>
      <c r="M153" s="50">
        <v>57.05</v>
      </c>
    </row>
    <row r="154" spans="1:13" ht="90" customHeight="1" thickBot="1" x14ac:dyDescent="0.25">
      <c r="A154" s="162"/>
      <c r="B154" s="17" t="s">
        <v>295</v>
      </c>
      <c r="C154" s="18" t="s">
        <v>86</v>
      </c>
      <c r="D154" s="19"/>
      <c r="E154" s="16">
        <f>D154/1000*F154</f>
        <v>0</v>
      </c>
      <c r="F154" s="20">
        <v>14.61</v>
      </c>
      <c r="H154" s="188" t="s">
        <v>100</v>
      </c>
      <c r="I154" s="48" t="s">
        <v>130</v>
      </c>
      <c r="J154" s="48" t="s">
        <v>86</v>
      </c>
      <c r="K154" s="19">
        <v>99900</v>
      </c>
      <c r="L154" s="43">
        <f t="shared" si="16"/>
        <v>489.51000000000005</v>
      </c>
      <c r="M154" s="49">
        <v>4.9000000000000004</v>
      </c>
    </row>
    <row r="155" spans="1:13" ht="90" customHeight="1" x14ac:dyDescent="0.2">
      <c r="A155" s="163"/>
      <c r="B155" s="17" t="s">
        <v>296</v>
      </c>
      <c r="C155" s="18" t="s">
        <v>86</v>
      </c>
      <c r="D155" s="19">
        <v>149900</v>
      </c>
      <c r="E155" s="16">
        <f>D155/1000*F155</f>
        <v>2617.2540000000004</v>
      </c>
      <c r="F155" s="20">
        <v>17.46</v>
      </c>
      <c r="H155" s="176"/>
      <c r="I155" s="21" t="s">
        <v>131</v>
      </c>
      <c r="J155" s="17" t="s">
        <v>78</v>
      </c>
      <c r="K155" s="19">
        <v>92900</v>
      </c>
      <c r="L155" s="45">
        <f t="shared" si="16"/>
        <v>556.471</v>
      </c>
      <c r="M155" s="38">
        <v>5.99</v>
      </c>
    </row>
    <row r="156" spans="1:13" ht="90" customHeight="1" x14ac:dyDescent="0.2">
      <c r="B156" s="154"/>
      <c r="D156" t="s">
        <v>194</v>
      </c>
      <c r="H156" s="176"/>
      <c r="I156" s="21" t="s">
        <v>297</v>
      </c>
      <c r="J156" s="21" t="s">
        <v>78</v>
      </c>
      <c r="K156" s="19">
        <v>92900</v>
      </c>
      <c r="L156" s="16">
        <f t="shared" si="16"/>
        <v>682.81500000000005</v>
      </c>
      <c r="M156" s="38">
        <v>7.35</v>
      </c>
    </row>
    <row r="157" spans="1:13" ht="90" customHeight="1" x14ac:dyDescent="0.2">
      <c r="H157" s="176"/>
      <c r="I157" s="21" t="s">
        <v>254</v>
      </c>
      <c r="J157" s="21" t="s">
        <v>78</v>
      </c>
      <c r="K157" s="19">
        <v>92900</v>
      </c>
      <c r="L157" s="16">
        <f t="shared" si="16"/>
        <v>831.45500000000004</v>
      </c>
      <c r="M157" s="26">
        <v>8.9499999999999993</v>
      </c>
    </row>
    <row r="158" spans="1:13" ht="90" customHeight="1" x14ac:dyDescent="0.2">
      <c r="H158" s="176"/>
      <c r="I158" s="21" t="s">
        <v>298</v>
      </c>
      <c r="J158" s="21" t="s">
        <v>78</v>
      </c>
      <c r="K158" s="19">
        <v>90000</v>
      </c>
      <c r="L158" s="16">
        <f t="shared" si="16"/>
        <v>412.2</v>
      </c>
      <c r="M158" s="26">
        <v>4.58</v>
      </c>
    </row>
    <row r="159" spans="1:13" ht="90" customHeight="1" x14ac:dyDescent="0.2">
      <c r="H159" s="176"/>
      <c r="I159" s="17" t="s">
        <v>299</v>
      </c>
      <c r="J159" s="15" t="s">
        <v>78</v>
      </c>
      <c r="K159" s="19">
        <v>93900</v>
      </c>
      <c r="L159" s="16">
        <f t="shared" si="16"/>
        <v>1014.1200000000001</v>
      </c>
      <c r="M159" s="26">
        <v>10.8</v>
      </c>
    </row>
    <row r="160" spans="1:13" ht="90" customHeight="1" x14ac:dyDescent="0.2">
      <c r="H160" s="176"/>
      <c r="I160" s="21" t="s">
        <v>235</v>
      </c>
      <c r="J160" s="15" t="s">
        <v>78</v>
      </c>
      <c r="K160" s="19">
        <v>93900</v>
      </c>
      <c r="L160" s="16">
        <f t="shared" si="16"/>
        <v>1211.3100000000002</v>
      </c>
      <c r="M160" s="26">
        <v>12.9</v>
      </c>
    </row>
    <row r="161" spans="1:13" ht="90" customHeight="1" x14ac:dyDescent="0.2">
      <c r="H161" s="176"/>
      <c r="I161" s="17" t="s">
        <v>277</v>
      </c>
      <c r="J161" s="15" t="s">
        <v>86</v>
      </c>
      <c r="K161" s="19">
        <v>95900</v>
      </c>
      <c r="L161" s="16">
        <f t="shared" si="16"/>
        <v>1432.7460000000001</v>
      </c>
      <c r="M161" s="26">
        <v>14.94</v>
      </c>
    </row>
    <row r="162" spans="1:13" ht="90" customHeight="1" x14ac:dyDescent="0.2">
      <c r="A162" s="84"/>
      <c r="B162" s="92"/>
      <c r="C162" s="84"/>
      <c r="D162" s="84"/>
      <c r="E162" s="84"/>
      <c r="F162" s="84"/>
      <c r="H162" s="176"/>
      <c r="I162" s="17" t="s">
        <v>300</v>
      </c>
      <c r="J162" s="15" t="s">
        <v>86</v>
      </c>
      <c r="K162" s="19">
        <v>90000</v>
      </c>
      <c r="L162" s="16">
        <f t="shared" si="16"/>
        <v>739.80000000000007</v>
      </c>
      <c r="M162" s="26">
        <v>8.2200000000000006</v>
      </c>
    </row>
    <row r="163" spans="1:13" ht="90" customHeight="1" x14ac:dyDescent="0.2">
      <c r="H163" s="176"/>
      <c r="I163" s="21" t="s">
        <v>301</v>
      </c>
      <c r="J163" s="21" t="s">
        <v>86</v>
      </c>
      <c r="K163" s="19">
        <v>95900</v>
      </c>
      <c r="L163" s="16">
        <f>K163/1000*M163</f>
        <v>1620.71</v>
      </c>
      <c r="M163" s="26">
        <v>16.899999999999999</v>
      </c>
    </row>
    <row r="164" spans="1:13" ht="90" customHeight="1" x14ac:dyDescent="0.2">
      <c r="H164" s="176"/>
      <c r="I164" s="17" t="s">
        <v>239</v>
      </c>
      <c r="J164" s="21" t="s">
        <v>78</v>
      </c>
      <c r="K164" s="19">
        <v>125900</v>
      </c>
      <c r="L164" s="16">
        <f>K164/1000*M164</f>
        <v>2475.194</v>
      </c>
      <c r="M164" s="26">
        <v>19.66</v>
      </c>
    </row>
    <row r="165" spans="1:13" ht="90" customHeight="1" x14ac:dyDescent="0.2">
      <c r="H165" s="176"/>
      <c r="I165" s="17" t="s">
        <v>191</v>
      </c>
      <c r="J165" s="21" t="s">
        <v>78</v>
      </c>
      <c r="K165" s="19">
        <v>127900</v>
      </c>
      <c r="L165" s="16">
        <f>K165/1000*M165</f>
        <v>2749.85</v>
      </c>
      <c r="M165" s="26">
        <v>21.5</v>
      </c>
    </row>
    <row r="166" spans="1:13" ht="90" customHeight="1" x14ac:dyDescent="0.2">
      <c r="H166" s="176"/>
      <c r="I166" s="32" t="s">
        <v>258</v>
      </c>
      <c r="J166" s="32" t="s">
        <v>86</v>
      </c>
      <c r="K166" s="31">
        <v>139900</v>
      </c>
      <c r="L166" s="39">
        <f>K166/1000*M166</f>
        <v>3987.15</v>
      </c>
      <c r="M166" s="38">
        <v>28.5</v>
      </c>
    </row>
    <row r="167" spans="1:13" ht="90" customHeight="1" thickBot="1" x14ac:dyDescent="0.25">
      <c r="H167" s="189"/>
      <c r="I167" s="41" t="s">
        <v>302</v>
      </c>
      <c r="J167" s="41" t="s">
        <v>86</v>
      </c>
      <c r="K167" s="42">
        <v>139900</v>
      </c>
      <c r="L167" s="43">
        <f>K167/1000*M167</f>
        <v>4588.7199999999993</v>
      </c>
      <c r="M167" s="44">
        <v>32.799999999999997</v>
      </c>
    </row>
    <row r="168" spans="1:13" ht="90" customHeight="1" x14ac:dyDescent="0.2"/>
    <row r="169" spans="1:13" ht="90" customHeight="1" x14ac:dyDescent="0.2"/>
    <row r="170" spans="1:13" ht="90" customHeight="1" x14ac:dyDescent="0.2"/>
    <row r="171" spans="1:13" ht="90" customHeight="1" x14ac:dyDescent="0.2">
      <c r="D171">
        <v>7990</v>
      </c>
    </row>
    <row r="172" spans="1:13" ht="90" customHeight="1" x14ac:dyDescent="0.2"/>
    <row r="173" spans="1:13" ht="90" customHeight="1" x14ac:dyDescent="0.2"/>
    <row r="174" spans="1:13" ht="90" customHeight="1" x14ac:dyDescent="0.2"/>
    <row r="175" spans="1:13" ht="90" customHeight="1" x14ac:dyDescent="0.2"/>
    <row r="176" spans="1:13" ht="90" customHeight="1" x14ac:dyDescent="0.2"/>
    <row r="177" ht="90" customHeight="1" x14ac:dyDescent="0.2"/>
    <row r="178" ht="90" customHeight="1" x14ac:dyDescent="0.2"/>
    <row r="179" ht="90" customHeight="1" x14ac:dyDescent="0.2"/>
    <row r="180" ht="90" customHeight="1" x14ac:dyDescent="0.2"/>
    <row r="181" ht="90" customHeight="1" x14ac:dyDescent="0.2"/>
    <row r="182" ht="90" customHeight="1" x14ac:dyDescent="0.2"/>
    <row r="183" ht="90" customHeight="1" x14ac:dyDescent="0.2"/>
    <row r="184" ht="90" customHeight="1" x14ac:dyDescent="0.2"/>
    <row r="185" ht="90" customHeight="1" x14ac:dyDescent="0.2"/>
    <row r="186" ht="90" customHeight="1" x14ac:dyDescent="0.2"/>
    <row r="187" ht="90" customHeight="1" x14ac:dyDescent="0.2"/>
    <row r="188" ht="79.900000000000006" customHeight="1" x14ac:dyDescent="0.2"/>
    <row r="189" ht="79.900000000000006" customHeight="1" x14ac:dyDescent="0.2"/>
    <row r="190" ht="79.900000000000006" customHeight="1" x14ac:dyDescent="0.2"/>
    <row r="191" ht="79.900000000000006" customHeight="1" x14ac:dyDescent="0.2"/>
    <row r="192" ht="79.900000000000006" customHeight="1" x14ac:dyDescent="0.2"/>
    <row r="193" ht="79.900000000000006" customHeight="1" x14ac:dyDescent="0.2"/>
    <row r="194" ht="79.900000000000006" customHeight="1" x14ac:dyDescent="0.2"/>
    <row r="195" ht="79.900000000000006" customHeight="1" x14ac:dyDescent="0.2"/>
    <row r="196" ht="79.900000000000006" customHeight="1" x14ac:dyDescent="0.2"/>
    <row r="197" ht="79.900000000000006" customHeight="1" x14ac:dyDescent="0.2"/>
    <row r="198" ht="79.900000000000006" customHeight="1" x14ac:dyDescent="0.2"/>
    <row r="199" ht="79.900000000000006" customHeight="1" x14ac:dyDescent="0.2"/>
    <row r="200" ht="79.900000000000006" customHeight="1" x14ac:dyDescent="0.2"/>
    <row r="201" ht="79.900000000000006" customHeight="1" x14ac:dyDescent="0.2"/>
    <row r="202" ht="79.900000000000006" customHeight="1" x14ac:dyDescent="0.2"/>
    <row r="203" ht="79.900000000000006" customHeight="1" x14ac:dyDescent="0.2"/>
    <row r="204" ht="79.900000000000006" customHeight="1" x14ac:dyDescent="0.2"/>
    <row r="205" ht="79.900000000000006" customHeight="1" x14ac:dyDescent="0.2"/>
    <row r="206" ht="79.900000000000006" customHeight="1" x14ac:dyDescent="0.2"/>
    <row r="207" ht="79.900000000000006" customHeight="1" x14ac:dyDescent="0.2"/>
    <row r="208" ht="79.900000000000006" customHeight="1" x14ac:dyDescent="0.2"/>
    <row r="209" ht="79.900000000000006" customHeight="1" x14ac:dyDescent="0.2"/>
    <row r="210" ht="79.900000000000006" customHeight="1" x14ac:dyDescent="0.2"/>
    <row r="211" ht="79.900000000000006" customHeight="1" x14ac:dyDescent="0.2"/>
    <row r="212" ht="79.900000000000006" customHeight="1" x14ac:dyDescent="0.2"/>
    <row r="213" ht="79.900000000000006" customHeight="1" x14ac:dyDescent="0.2"/>
    <row r="214" ht="79.900000000000006" customHeight="1" x14ac:dyDescent="0.2"/>
    <row r="215" ht="79.900000000000006" customHeight="1" x14ac:dyDescent="0.2"/>
  </sheetData>
  <mergeCells count="45">
    <mergeCell ref="A11:A19"/>
    <mergeCell ref="A67:A71"/>
    <mergeCell ref="A87:A90"/>
    <mergeCell ref="A116:A130"/>
    <mergeCell ref="K103:L103"/>
    <mergeCell ref="K102:L102"/>
    <mergeCell ref="H103:I103"/>
    <mergeCell ref="K101:L101"/>
    <mergeCell ref="H102:I102"/>
    <mergeCell ref="H11:H98"/>
    <mergeCell ref="K99:L99"/>
    <mergeCell ref="K100:L100"/>
    <mergeCell ref="H101:I101"/>
    <mergeCell ref="H100:I100"/>
    <mergeCell ref="H105:H115"/>
    <mergeCell ref="A91:A103"/>
    <mergeCell ref="H154:H167"/>
    <mergeCell ref="A136:A155"/>
    <mergeCell ref="A1:B5"/>
    <mergeCell ref="C1:M5"/>
    <mergeCell ref="A6:B8"/>
    <mergeCell ref="C6:M8"/>
    <mergeCell ref="A9:A10"/>
    <mergeCell ref="B9:B10"/>
    <mergeCell ref="C9:C10"/>
    <mergeCell ref="D9:E9"/>
    <mergeCell ref="F9:F10"/>
    <mergeCell ref="H9:H10"/>
    <mergeCell ref="K9:L9"/>
    <mergeCell ref="M9:M10"/>
    <mergeCell ref="J9:J10"/>
    <mergeCell ref="I9:I10"/>
    <mergeCell ref="H139:H153"/>
    <mergeCell ref="H116:H125"/>
    <mergeCell ref="A135:B135"/>
    <mergeCell ref="H134:H138"/>
    <mergeCell ref="H126:H127"/>
    <mergeCell ref="H128:H133"/>
    <mergeCell ref="A20:A66"/>
    <mergeCell ref="A72:A86"/>
    <mergeCell ref="A134:B134"/>
    <mergeCell ref="A133:B133"/>
    <mergeCell ref="A131:B131"/>
    <mergeCell ref="A132:B132"/>
    <mergeCell ref="A105:A115"/>
  </mergeCells>
  <phoneticPr fontId="25" type="noConversion"/>
  <pageMargins left="0.78740157480314965" right="0" top="0" bottom="0" header="0" footer="0"/>
  <pageSetup paperSize="9" scale="10" orientation="portrait" r:id="rId1"/>
  <headerFooter alignWithMargins="0"/>
  <rowBreaks count="1" manualBreakCount="1">
    <brk id="10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колонка</vt:lpstr>
      <vt:lpstr>Лист1</vt:lpstr>
      <vt:lpstr>Лист2</vt:lpstr>
      <vt:lpstr>'1 колонка'!Область_печати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IRU</cp:lastModifiedBy>
  <cp:lastPrinted>2025-10-20T07:00:51Z</cp:lastPrinted>
  <dcterms:created xsi:type="dcterms:W3CDTF">2012-06-20T06:41:24Z</dcterms:created>
  <dcterms:modified xsi:type="dcterms:W3CDTF">2026-03-25T11:27:50Z</dcterms:modified>
</cp:coreProperties>
</file>